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15" yWindow="-15" windowWidth="14400" windowHeight="13365"/>
  </bookViews>
  <sheets>
    <sheet name="法適用_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W10" i="4" s="1"/>
  <c r="P6" i="5"/>
  <c r="P10" i="4" s="1"/>
  <c r="O6" i="5"/>
  <c r="N6" i="5"/>
  <c r="M6" i="5"/>
  <c r="L6" i="5"/>
  <c r="K6" i="5"/>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I10" i="4"/>
  <c r="B10" i="4"/>
  <c r="BB8" i="4"/>
  <c r="AT8" i="4"/>
  <c r="AL8" i="4"/>
  <c r="W8" i="4"/>
  <c r="P8" i="4"/>
  <c r="B6" i="4"/>
  <c r="C10" i="5" l="1"/>
  <c r="D10" i="5"/>
  <c r="E10" i="5"/>
  <c r="B10" i="5"/>
</calcChain>
</file>

<file path=xl/sharedStrings.xml><?xml version="1.0" encoding="utf-8"?>
<sst xmlns="http://schemas.openxmlformats.org/spreadsheetml/2006/main" count="231" uniqueCount="119">
  <si>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</si>
  <si>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</si>
  <si>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</si>
  <si>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</si>
  <si>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</si>
  <si>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</si>
  <si>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</si>
  <si>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</si>
  <si>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</si>
  <si>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</si>
  <si>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</si>
  <si>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</si>
  <si>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</si>
  <si>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</si>
  <si>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</si>
  <si>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</si>
  <si>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</si>
  <si>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</si>
  <si>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</si>
  <si>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</si>
  <si>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</si>
  <si>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</si>
  <si>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</si>
  <si>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</si>
  <si>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</si>
  <si>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</si>
  <si>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</si>
  <si>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</si>
  <si>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</si>
  <si>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</si>
  <si>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</si>
  <si>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</si>
  <si>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</si>
  <si>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</si>
  <si>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</si>
  <si>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</si>
  <si>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</si>
  <si>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</si>
  <si>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</si>
  <si>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</si>
  <si>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</si>
  <si>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</si>
  <si>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</si>
  <si>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</si>
  <si>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</si>
  <si>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</si>
  <si>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</si>
  <si>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</si>
  <si>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</si>
  <si>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</si>
  <si>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</si>
  <si>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</si>
  <si>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</si>
  <si>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</si>
  <si>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</si>
  <si>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</si>
  <si>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</si>
  <si>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</si>
  <si>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</si>
  <si>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</si>
  <si>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</si>
  <si>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</si>
  <si>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</si>
  <si>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</si>
  <si>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</si>
  <si>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</si>
  <si>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</si>
  <si>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</si>
  <si>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</si>
  <si>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</si>
  <si>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</si>
  <si>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</si>
  <si>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</si>
  <si>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</si>
  <si>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</si>
  <si>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</si>
  <si>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</si>
  <si>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</si>
  <si>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</si>
  <si>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</si>
  <si>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</si>
  <si>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</si>
  <si>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</si>
  <si>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</si>
  <si>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</si>
  <si>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</si>
  <si>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</si>
  <si>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</si>
  <si>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</si>
  <si>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</si>
  <si>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</si>
  <si>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</si>
  <si>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</si>
  <si>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</si>
  <si>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</si>
  <si>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</si>
  <si>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</si>
  <si>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</si>
  <si>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</si>
  <si>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</si>
  <si>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</si>
  <si>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</si>
  <si>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</si>
  <si>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</si>
  <si>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</si>
  <si>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島根県　大田市</t>
  </si>
  <si>
    <t>法適用</t>
  </si>
  <si>
    <t>水道事業</t>
  </si>
  <si>
    <t>末端給水事業</t>
  </si>
  <si>
    <t>A6</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</si>
  <si>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</si>
  <si>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</si>
  <si>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</si>
  <si>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</si>
  <si>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</si>
  <si>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</si>
  <si>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本市水道事業は、近年の人口減少、節水機器の普及などにより有収水量の減少傾向が続き、給水収益の落ち込みが事業経営に大きく影響を及ぼしている。
　一方で、施設の老朽化が進み、耐用年数を経過した管路などの水道施設は年々増加しており、これらの計画的な更新並びに地震等の災害に備え、耐震化を行っていく必要がある。
　平成28年度末の簡易水道との事業統合により、水道事業経営はこれまで以上に厳しい状況となる見込みであり、投資の効率化や維持管理費の適正化、適正な使用料収入の確保といった経営の健全化について検討していく必要がある。</t>
    <rPh sb="1" eb="2">
      <t>ホン</t>
    </rPh>
    <rPh sb="2" eb="3">
      <t>シ</t>
    </rPh>
    <rPh sb="3" eb="5">
      <t>スイドウ</t>
    </rPh>
    <rPh sb="5" eb="7">
      <t>ジギョウ</t>
    </rPh>
    <rPh sb="9" eb="11">
      <t>キンネン</t>
    </rPh>
    <rPh sb="12" eb="14">
      <t>ジンコウ</t>
    </rPh>
    <rPh sb="14" eb="16">
      <t>ゲンショウ</t>
    </rPh>
    <rPh sb="17" eb="19">
      <t>セッスイ</t>
    </rPh>
    <rPh sb="19" eb="21">
      <t>キキ</t>
    </rPh>
    <rPh sb="22" eb="24">
      <t>フキュウ</t>
    </rPh>
    <rPh sb="29" eb="31">
      <t>ユウシュウ</t>
    </rPh>
    <rPh sb="31" eb="33">
      <t>スイリョウ</t>
    </rPh>
    <rPh sb="34" eb="36">
      <t>ゲンショウ</t>
    </rPh>
    <rPh sb="36" eb="38">
      <t>ケイコウ</t>
    </rPh>
    <rPh sb="39" eb="40">
      <t>ツヅ</t>
    </rPh>
    <rPh sb="42" eb="44">
      <t>キュウスイ</t>
    </rPh>
    <rPh sb="44" eb="46">
      <t>シュウエキ</t>
    </rPh>
    <rPh sb="47" eb="48">
      <t>オ</t>
    </rPh>
    <rPh sb="49" eb="50">
      <t>コ</t>
    </rPh>
    <rPh sb="52" eb="54">
      <t>ジギョウ</t>
    </rPh>
    <rPh sb="54" eb="56">
      <t>ケイエイ</t>
    </rPh>
    <rPh sb="57" eb="58">
      <t>オオ</t>
    </rPh>
    <rPh sb="60" eb="62">
      <t>エイキョウ</t>
    </rPh>
    <rPh sb="63" eb="64">
      <t>オヨ</t>
    </rPh>
    <rPh sb="72" eb="74">
      <t>イッポウ</t>
    </rPh>
    <rPh sb="76" eb="78">
      <t>シセツ</t>
    </rPh>
    <rPh sb="79" eb="82">
      <t>ロウキュウカ</t>
    </rPh>
    <rPh sb="83" eb="84">
      <t>スス</t>
    </rPh>
    <rPh sb="86" eb="88">
      <t>タイヨウ</t>
    </rPh>
    <rPh sb="88" eb="90">
      <t>ネンスウ</t>
    </rPh>
    <rPh sb="91" eb="93">
      <t>ケイカ</t>
    </rPh>
    <rPh sb="95" eb="97">
      <t>カンロ</t>
    </rPh>
    <rPh sb="100" eb="102">
      <t>スイドウ</t>
    </rPh>
    <rPh sb="102" eb="104">
      <t>シセツ</t>
    </rPh>
    <rPh sb="105" eb="107">
      <t>ネンネン</t>
    </rPh>
    <rPh sb="107" eb="109">
      <t>ゾウカ</t>
    </rPh>
    <rPh sb="118" eb="121">
      <t>ケイカクテキ</t>
    </rPh>
    <rPh sb="122" eb="124">
      <t>コウシン</t>
    </rPh>
    <rPh sb="124" eb="125">
      <t>ナラ</t>
    </rPh>
    <rPh sb="127" eb="129">
      <t>ジシン</t>
    </rPh>
    <rPh sb="129" eb="130">
      <t>トウ</t>
    </rPh>
    <rPh sb="131" eb="133">
      <t>サイガイ</t>
    </rPh>
    <rPh sb="134" eb="135">
      <t>ソナ</t>
    </rPh>
    <rPh sb="137" eb="140">
      <t>タイシンカ</t>
    </rPh>
    <rPh sb="141" eb="142">
      <t>オコナ</t>
    </rPh>
    <rPh sb="146" eb="148">
      <t>ヒツヨウ</t>
    </rPh>
    <rPh sb="187" eb="189">
      <t>イジョウ</t>
    </rPh>
    <rPh sb="198" eb="200">
      <t>ミコ</t>
    </rPh>
    <rPh sb="218" eb="221">
      <t>テキセイカ</t>
    </rPh>
    <phoneticPr fontId="4"/>
  </si>
  <si>
    <r>
      <rPr>
        <b/>
        <sz val="10.5"/>
        <color theme="1"/>
        <rFont val="ＭＳ ゴシック"/>
        <family val="3"/>
        <charset val="128"/>
      </rPr>
      <t>①経常収支比率（%）</t>
    </r>
    <r>
      <rPr>
        <sz val="10.5"/>
        <color theme="1"/>
        <rFont val="ＭＳ ゴシック"/>
        <family val="3"/>
        <charset val="128"/>
      </rPr>
      <t xml:space="preserve">
　類似団体平均を下回っているが、給水収益が低下する中、経常経費の節減や繰出し基準に基づく他会計補助金の増などの影響で、数値は改善傾向にある。
</t>
    </r>
    <r>
      <rPr>
        <b/>
        <sz val="10.5"/>
        <color theme="1"/>
        <rFont val="ＭＳ ゴシック"/>
        <family val="3"/>
        <charset val="128"/>
      </rPr>
      <t>②累積欠損金比率（%）</t>
    </r>
    <r>
      <rPr>
        <sz val="10.5"/>
        <color theme="1"/>
        <rFont val="ＭＳ ゴシック"/>
        <family val="3"/>
        <charset val="128"/>
      </rPr>
      <t xml:space="preserve">
　累積欠損金は発生していない。
</t>
    </r>
    <r>
      <rPr>
        <b/>
        <sz val="10.5"/>
        <color theme="1"/>
        <rFont val="ＭＳ ゴシック"/>
        <family val="3"/>
        <charset val="128"/>
      </rPr>
      <t>③流動比率（%）</t>
    </r>
    <r>
      <rPr>
        <sz val="10.5"/>
        <color theme="1"/>
        <rFont val="ＭＳ ゴシック"/>
        <family val="3"/>
        <charset val="128"/>
      </rPr>
      <t xml:space="preserve">
　平成26年度の企業会計制度見直し以降横ばいとなっており、類似団体平均を下回る状況が続いている。
</t>
    </r>
    <r>
      <rPr>
        <b/>
        <sz val="10.5"/>
        <color theme="1"/>
        <rFont val="ＭＳ ゴシック"/>
        <family val="3"/>
        <charset val="128"/>
      </rPr>
      <t>④企業債残高対給水収益比率（%）</t>
    </r>
    <r>
      <rPr>
        <sz val="10.5"/>
        <color theme="1"/>
        <rFont val="ＭＳ ゴシック"/>
        <family val="3"/>
        <charset val="128"/>
      </rPr>
      <t xml:space="preserve">
　過去の建設投資時における多額の企業債発行の影響で、類似団体と比べ高い数値となっている。近年は企業債償還額が新発債発行額を上回っており、数値は低下傾向である。
</t>
    </r>
    <r>
      <rPr>
        <b/>
        <sz val="10.5"/>
        <color theme="1"/>
        <rFont val="ＭＳ ゴシック"/>
        <family val="3"/>
        <charset val="128"/>
      </rPr>
      <t>⑤料金回収率（%）</t>
    </r>
    <r>
      <rPr>
        <sz val="10.5"/>
        <color theme="1"/>
        <rFont val="ＭＳ ゴシック"/>
        <family val="3"/>
        <charset val="128"/>
      </rPr>
      <t xml:space="preserve">
　給水原価が供給単価を上回る状況が続いており、さらなる経営改善が必要な状況である。
</t>
    </r>
    <r>
      <rPr>
        <b/>
        <sz val="10.5"/>
        <color theme="1"/>
        <rFont val="ＭＳ ゴシック"/>
        <family val="3"/>
        <charset val="128"/>
      </rPr>
      <t>⑥給水原価（円）</t>
    </r>
    <r>
      <rPr>
        <sz val="10.5"/>
        <color theme="1"/>
        <rFont val="ＭＳ ゴシック"/>
        <family val="3"/>
        <charset val="128"/>
      </rPr>
      <t xml:space="preserve">
　経費の削減を継続して行っているものの、給水原価は、ほぼ横ばいとなっており、平均値と比較するとかなり高い数値となっている。
</t>
    </r>
    <r>
      <rPr>
        <b/>
        <sz val="10.5"/>
        <color theme="1"/>
        <rFont val="ＭＳ ゴシック"/>
        <family val="3"/>
        <charset val="128"/>
      </rPr>
      <t>⑦施設利用率（%）</t>
    </r>
    <r>
      <rPr>
        <sz val="10.5"/>
        <color theme="1"/>
        <rFont val="ＭＳ ゴシック"/>
        <family val="3"/>
        <charset val="128"/>
      </rPr>
      <t xml:space="preserve">
　平均値を下回っており、配水量に対して施設規模が大きい傾向にある。
</t>
    </r>
    <r>
      <rPr>
        <b/>
        <sz val="10.5"/>
        <color theme="1"/>
        <rFont val="ＭＳ ゴシック"/>
        <family val="3"/>
        <charset val="128"/>
      </rPr>
      <t>⑧有収率（%）</t>
    </r>
    <r>
      <rPr>
        <sz val="10.5"/>
        <color theme="1"/>
        <rFont val="ＭＳ ゴシック"/>
        <family val="3"/>
        <charset val="128"/>
      </rPr>
      <t xml:space="preserve">
　漏水調査や老朽管更新により改善に努めているが、ほぼ横ばい傾向となっている。</t>
    </r>
    <rPh sb="12" eb="14">
      <t>ルイジ</t>
    </rPh>
    <rPh sb="14" eb="16">
      <t>ダンタイ</t>
    </rPh>
    <rPh sb="16" eb="18">
      <t>ヘイキン</t>
    </rPh>
    <rPh sb="19" eb="21">
      <t>シタマワ</t>
    </rPh>
    <rPh sb="27" eb="29">
      <t>キュウスイ</t>
    </rPh>
    <rPh sb="29" eb="31">
      <t>シュウエキ</t>
    </rPh>
    <rPh sb="32" eb="34">
      <t>テイカ</t>
    </rPh>
    <rPh sb="36" eb="37">
      <t>ナカ</t>
    </rPh>
    <rPh sb="38" eb="40">
      <t>ケイジョウ</t>
    </rPh>
    <rPh sb="40" eb="42">
      <t>ケイヒ</t>
    </rPh>
    <rPh sb="43" eb="45">
      <t>セツゲン</t>
    </rPh>
    <rPh sb="46" eb="48">
      <t>クリダ</t>
    </rPh>
    <rPh sb="49" eb="51">
      <t>キジュン</t>
    </rPh>
    <rPh sb="52" eb="53">
      <t>モト</t>
    </rPh>
    <rPh sb="55" eb="56">
      <t>タ</t>
    </rPh>
    <rPh sb="56" eb="58">
      <t>カイケイ</t>
    </rPh>
    <rPh sb="58" eb="61">
      <t>ホジョキン</t>
    </rPh>
    <rPh sb="62" eb="63">
      <t>ゾウ</t>
    </rPh>
    <rPh sb="66" eb="68">
      <t>エイキョウ</t>
    </rPh>
    <rPh sb="70" eb="72">
      <t>スウチ</t>
    </rPh>
    <rPh sb="73" eb="75">
      <t>カイゼン</t>
    </rPh>
    <rPh sb="75" eb="77">
      <t>ケイコウ</t>
    </rPh>
    <rPh sb="83" eb="85">
      <t>ルイセキ</t>
    </rPh>
    <rPh sb="85" eb="88">
      <t>ケッソンキン</t>
    </rPh>
    <rPh sb="95" eb="97">
      <t>ルイセキ</t>
    </rPh>
    <rPh sb="97" eb="100">
      <t>ケッソンキン</t>
    </rPh>
    <rPh sb="101" eb="103">
      <t>ハッセイ</t>
    </rPh>
    <rPh sb="136" eb="138">
      <t>イコウ</t>
    </rPh>
    <rPh sb="138" eb="139">
      <t>ヨコ</t>
    </rPh>
    <rPh sb="148" eb="150">
      <t>ルイジ</t>
    </rPh>
    <rPh sb="150" eb="152">
      <t>ダンタイ</t>
    </rPh>
    <rPh sb="152" eb="154">
      <t>ヘイキン</t>
    </rPh>
    <rPh sb="155" eb="157">
      <t>シタマワ</t>
    </rPh>
    <rPh sb="158" eb="160">
      <t>ジョウキョウ</t>
    </rPh>
    <rPh sb="161" eb="162">
      <t>ツヅ</t>
    </rPh>
    <rPh sb="189" eb="191">
      <t>ケンセツ</t>
    </rPh>
    <rPh sb="193" eb="194">
      <t>ジ</t>
    </rPh>
    <rPh sb="198" eb="200">
      <t>タガク</t>
    </rPh>
    <rPh sb="201" eb="203">
      <t>キギョウ</t>
    </rPh>
    <rPh sb="203" eb="204">
      <t>サイ</t>
    </rPh>
    <rPh sb="204" eb="206">
      <t>ハッコウ</t>
    </rPh>
    <rPh sb="211" eb="213">
      <t>ルイジ</t>
    </rPh>
    <rPh sb="213" eb="215">
      <t>ダンタイ</t>
    </rPh>
    <rPh sb="216" eb="217">
      <t>クラ</t>
    </rPh>
    <rPh sb="218" eb="219">
      <t>タカ</t>
    </rPh>
    <rPh sb="220" eb="222">
      <t>スウチ</t>
    </rPh>
    <rPh sb="239" eb="241">
      <t>シンパツ</t>
    </rPh>
    <rPh sb="241" eb="242">
      <t>サイ</t>
    </rPh>
    <rPh sb="242" eb="245">
      <t>ハッコウガク</t>
    </rPh>
    <rPh sb="253" eb="255">
      <t>スウチ</t>
    </rPh>
    <rPh sb="302" eb="304">
      <t>ケイエイ</t>
    </rPh>
    <rPh sb="304" eb="306">
      <t>カイゼン</t>
    </rPh>
    <rPh sb="307" eb="309">
      <t>ヒツヨウ</t>
    </rPh>
    <rPh sb="310" eb="312">
      <t>ジョウキョウ</t>
    </rPh>
    <rPh sb="327" eb="329">
      <t>ケイヒ</t>
    </rPh>
    <rPh sb="330" eb="332">
      <t>サクゲン</t>
    </rPh>
    <rPh sb="333" eb="335">
      <t>ケイゾク</t>
    </rPh>
    <rPh sb="337" eb="338">
      <t>オコナ</t>
    </rPh>
    <rPh sb="378" eb="379">
      <t>スウ</t>
    </rPh>
    <rPh sb="457" eb="458">
      <t>ツト</t>
    </rPh>
    <rPh sb="466" eb="467">
      <t>ヨコ</t>
    </rPh>
    <phoneticPr fontId="4"/>
  </si>
  <si>
    <r>
      <rPr>
        <b/>
        <sz val="10.5"/>
        <color theme="1"/>
        <rFont val="ＭＳ ゴシック"/>
        <family val="3"/>
        <charset val="128"/>
      </rPr>
      <t>①有形固定資産減価償却率（%）</t>
    </r>
    <r>
      <rPr>
        <sz val="10.5"/>
        <color theme="1"/>
        <rFont val="ＭＳ ゴシック"/>
        <family val="3"/>
        <charset val="128"/>
      </rPr>
      <t xml:space="preserve">
　全体的に更新が進んでおらず、老朽化が進んでいる。
</t>
    </r>
    <r>
      <rPr>
        <b/>
        <sz val="10.5"/>
        <color theme="1"/>
        <rFont val="ＭＳ ゴシック"/>
        <family val="3"/>
        <charset val="128"/>
      </rPr>
      <t>②管路経年化率（%）</t>
    </r>
    <r>
      <rPr>
        <sz val="10.5"/>
        <color theme="1"/>
        <rFont val="ＭＳ ゴシック"/>
        <family val="3"/>
        <charset val="128"/>
      </rPr>
      <t xml:space="preserve">
　老朽管更新を積極的に行っているものの、管路の老朽化も進行しており、指標は類似団体平均よりかなり高くなっている。
</t>
    </r>
    <r>
      <rPr>
        <b/>
        <sz val="10.5"/>
        <color theme="1"/>
        <rFont val="ＭＳ ゴシック"/>
        <family val="3"/>
        <charset val="128"/>
      </rPr>
      <t>③管路更新率（%）</t>
    </r>
    <r>
      <rPr>
        <sz val="10.5"/>
        <color theme="1"/>
        <rFont val="ＭＳ ゴシック"/>
        <family val="3"/>
        <charset val="128"/>
      </rPr>
      <t xml:space="preserve">
　計画的な老朽管路更新を実施しており、全国平均値よりも高い管路更新率となっている。しかし、現在のペースで更新を行ったとしてもすべての老朽化した管路を更新するのに約97年かかる計算となる。
　なお、平成28年度末に簡易水道等を上水道へ統合したことにより、これらの指標に変化が生じることとなるが、今後、簡易水道統合後の上水道施設全体の計画的な維持管理、更新及び長寿命化に加え、ダウンサイジングについても検討していく必要がある。</t>
    </r>
    <rPh sb="1" eb="3">
      <t>ユウケイ</t>
    </rPh>
    <rPh sb="3" eb="5">
      <t>コテイ</t>
    </rPh>
    <rPh sb="5" eb="7">
      <t>シサン</t>
    </rPh>
    <rPh sb="7" eb="9">
      <t>ゲンカ</t>
    </rPh>
    <rPh sb="9" eb="11">
      <t>ショウキャク</t>
    </rPh>
    <rPh sb="11" eb="12">
      <t>リツ</t>
    </rPh>
    <rPh sb="17" eb="19">
      <t>ゼンタイ</t>
    </rPh>
    <rPh sb="19" eb="20">
      <t>テキ</t>
    </rPh>
    <rPh sb="21" eb="23">
      <t>コウシン</t>
    </rPh>
    <rPh sb="24" eb="25">
      <t>スス</t>
    </rPh>
    <rPh sb="31" eb="34">
      <t>ロウキュウカ</t>
    </rPh>
    <rPh sb="35" eb="36">
      <t>スス</t>
    </rPh>
    <rPh sb="43" eb="45">
      <t>カンロ</t>
    </rPh>
    <rPh sb="45" eb="48">
      <t>ケイネンカ</t>
    </rPh>
    <rPh sb="48" eb="49">
      <t>リツ</t>
    </rPh>
    <rPh sb="54" eb="56">
      <t>ロウキュウ</t>
    </rPh>
    <rPh sb="56" eb="57">
      <t>カン</t>
    </rPh>
    <rPh sb="57" eb="59">
      <t>コウシン</t>
    </rPh>
    <rPh sb="60" eb="63">
      <t>セッキョクテキ</t>
    </rPh>
    <rPh sb="64" eb="65">
      <t>オコナ</t>
    </rPh>
    <rPh sb="90" eb="92">
      <t>ルイジ</t>
    </rPh>
    <rPh sb="92" eb="94">
      <t>ダンタイ</t>
    </rPh>
    <rPh sb="94" eb="96">
      <t>ヘイキン</t>
    </rPh>
    <rPh sb="101" eb="102">
      <t>タカ</t>
    </rPh>
    <rPh sb="121" eb="124">
      <t>ケイカクテキ</t>
    </rPh>
    <rPh sb="125" eb="127">
      <t>ロウキュウ</t>
    </rPh>
    <rPh sb="127" eb="129">
      <t>カンロ</t>
    </rPh>
    <rPh sb="129" eb="131">
      <t>コウシン</t>
    </rPh>
    <rPh sb="132" eb="134">
      <t>ジッシ</t>
    </rPh>
    <rPh sb="175" eb="176">
      <t>オコナ</t>
    </rPh>
    <rPh sb="207" eb="209">
      <t>ケイサン</t>
    </rPh>
    <rPh sb="224" eb="225">
      <t>マツ</t>
    </rPh>
    <rPh sb="226" eb="228">
      <t>カンイ</t>
    </rPh>
    <rPh sb="228" eb="230">
      <t>スイドウ</t>
    </rPh>
    <rPh sb="230" eb="231">
      <t>トウ</t>
    </rPh>
    <rPh sb="232" eb="235">
      <t>ジョウスイドウ</t>
    </rPh>
    <rPh sb="236" eb="238">
      <t>トウゴウ</t>
    </rPh>
    <rPh sb="250" eb="252">
      <t>シヒョウ</t>
    </rPh>
    <rPh sb="253" eb="255">
      <t>ヘンカ</t>
    </rPh>
    <rPh sb="256" eb="257">
      <t>ショウ</t>
    </rPh>
    <rPh sb="266" eb="268">
      <t>コンゴ</t>
    </rPh>
    <rPh sb="269" eb="271">
      <t>カンイ</t>
    </rPh>
    <rPh sb="271" eb="273">
      <t>スイドウ</t>
    </rPh>
    <rPh sb="273" eb="275">
      <t>トウゴウ</t>
    </rPh>
    <rPh sb="275" eb="276">
      <t>ゴ</t>
    </rPh>
    <rPh sb="303" eb="304">
      <t>クワ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</si>
</sst>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4">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b/>
      <sz val="10.5"/>
      <color theme="1"/>
      <name val="ＭＳ ゴシック"/>
      <family val="3"/>
      <charset val="128"/>
    </font>
    <font>
      <sz val="10.5"/>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7">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3" fillId="0" borderId="9" xfId="1" applyFont="1" applyBorder="1" applyAlignment="1" applyProtection="1">
      <alignment horizontal="left" vertical="top" wrapText="1"/>
      <protection locked="0"/>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4"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176" fontId="5" fillId="0" borderId="5"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1.92</c:v>
                </c:pt>
                <c:pt idx="1">
                  <c:v>2.2999999999999998</c:v>
                </c:pt>
                <c:pt idx="2">
                  <c:v>1.91</c:v>
                </c:pt>
                <c:pt idx="3">
                  <c:v>1.33</c:v>
                </c:pt>
                <c:pt idx="4">
                  <c:v>1.03</c:v>
                </c:pt>
              </c:numCache>
            </c:numRef>
          </c:val>
        </c:ser>
        <c:dLbls>
          <c:showLegendKey val="0"/>
          <c:showVal val="0"/>
          <c:showCatName val="0"/>
          <c:showSerName val="0"/>
          <c:showPercent val="0"/>
          <c:showBubbleSize val="0"/>
        </c:dLbls>
        <c:gapWidth val="150"/>
        <c:axId val="121116928"/>
        <c:axId val="126013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0.81</c:v>
                </c:pt>
                <c:pt idx="1">
                  <c:v>0.67</c:v>
                </c:pt>
                <c:pt idx="2">
                  <c:v>0.66</c:v>
                </c:pt>
                <c:pt idx="3">
                  <c:v>0.99</c:v>
                </c:pt>
                <c:pt idx="4">
                  <c:v>0.71</c:v>
                </c:pt>
              </c:numCache>
            </c:numRef>
          </c:val>
          <c:smooth val="0"/>
        </c:ser>
        <c:dLbls>
          <c:showLegendKey val="0"/>
          <c:showVal val="0"/>
          <c:showCatName val="0"/>
          <c:showSerName val="0"/>
          <c:showPercent val="0"/>
          <c:showBubbleSize val="0"/>
        </c:dLbls>
        <c:marker val="1"/>
        <c:smooth val="0"/>
        <c:axId val="121116928"/>
        <c:axId val="126013824"/>
      </c:lineChart>
      <c:dateAx>
        <c:axId val="121116928"/>
        <c:scaling>
          <c:orientation val="minMax"/>
        </c:scaling>
        <c:delete val="1"/>
        <c:axPos val="b"/>
        <c:numFmt formatCode="ge" sourceLinked="1"/>
        <c:majorTickMark val="none"/>
        <c:minorTickMark val="none"/>
        <c:tickLblPos val="none"/>
        <c:crossAx val="126013824"/>
        <c:crosses val="autoZero"/>
        <c:auto val="1"/>
        <c:lblOffset val="100"/>
        <c:baseTimeUnit val="years"/>
      </c:dateAx>
      <c:valAx>
        <c:axId val="12601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1116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53</c:v>
                </c:pt>
                <c:pt idx="1">
                  <c:v>46.79</c:v>
                </c:pt>
                <c:pt idx="2">
                  <c:v>49.12</c:v>
                </c:pt>
                <c:pt idx="3">
                  <c:v>48.15</c:v>
                </c:pt>
                <c:pt idx="4">
                  <c:v>48.97</c:v>
                </c:pt>
              </c:numCache>
            </c:numRef>
          </c:val>
        </c:ser>
        <c:dLbls>
          <c:showLegendKey val="0"/>
          <c:showVal val="0"/>
          <c:showCatName val="0"/>
          <c:showSerName val="0"/>
          <c:showPercent val="0"/>
          <c:showBubbleSize val="0"/>
        </c:dLbls>
        <c:gapWidth val="150"/>
        <c:axId val="127744640"/>
        <c:axId val="127755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59.09</c:v>
                </c:pt>
                <c:pt idx="1">
                  <c:v>55.64</c:v>
                </c:pt>
                <c:pt idx="2">
                  <c:v>55.13</c:v>
                </c:pt>
                <c:pt idx="3">
                  <c:v>54.77</c:v>
                </c:pt>
                <c:pt idx="4">
                  <c:v>54.92</c:v>
                </c:pt>
              </c:numCache>
            </c:numRef>
          </c:val>
          <c:smooth val="0"/>
        </c:ser>
        <c:dLbls>
          <c:showLegendKey val="0"/>
          <c:showVal val="0"/>
          <c:showCatName val="0"/>
          <c:showSerName val="0"/>
          <c:showPercent val="0"/>
          <c:showBubbleSize val="0"/>
        </c:dLbls>
        <c:marker val="1"/>
        <c:smooth val="0"/>
        <c:axId val="127744640"/>
        <c:axId val="127755008"/>
      </c:lineChart>
      <c:dateAx>
        <c:axId val="127744640"/>
        <c:scaling>
          <c:orientation val="minMax"/>
        </c:scaling>
        <c:delete val="1"/>
        <c:axPos val="b"/>
        <c:numFmt formatCode="ge" sourceLinked="1"/>
        <c:majorTickMark val="none"/>
        <c:minorTickMark val="none"/>
        <c:tickLblPos val="none"/>
        <c:crossAx val="127755008"/>
        <c:crosses val="autoZero"/>
        <c:auto val="1"/>
        <c:lblOffset val="100"/>
        <c:baseTimeUnit val="years"/>
      </c:dateAx>
      <c:valAx>
        <c:axId val="127755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7744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81.06</c:v>
                </c:pt>
                <c:pt idx="1">
                  <c:v>91.23</c:v>
                </c:pt>
                <c:pt idx="2">
                  <c:v>84.42</c:v>
                </c:pt>
                <c:pt idx="3">
                  <c:v>85.21</c:v>
                </c:pt>
                <c:pt idx="4">
                  <c:v>83.67</c:v>
                </c:pt>
              </c:numCache>
            </c:numRef>
          </c:val>
        </c:ser>
        <c:dLbls>
          <c:showLegendKey val="0"/>
          <c:showVal val="0"/>
          <c:showCatName val="0"/>
          <c:showSerName val="0"/>
          <c:showPercent val="0"/>
          <c:showBubbleSize val="0"/>
        </c:dLbls>
        <c:gapWidth val="150"/>
        <c:axId val="127764736"/>
        <c:axId val="127791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85.4</c:v>
                </c:pt>
                <c:pt idx="1">
                  <c:v>83.09</c:v>
                </c:pt>
                <c:pt idx="2">
                  <c:v>83</c:v>
                </c:pt>
                <c:pt idx="3">
                  <c:v>82.89</c:v>
                </c:pt>
                <c:pt idx="4">
                  <c:v>82.66</c:v>
                </c:pt>
              </c:numCache>
            </c:numRef>
          </c:val>
          <c:smooth val="0"/>
        </c:ser>
        <c:dLbls>
          <c:showLegendKey val="0"/>
          <c:showVal val="0"/>
          <c:showCatName val="0"/>
          <c:showSerName val="0"/>
          <c:showPercent val="0"/>
          <c:showBubbleSize val="0"/>
        </c:dLbls>
        <c:marker val="1"/>
        <c:smooth val="0"/>
        <c:axId val="127764736"/>
        <c:axId val="127791488"/>
      </c:lineChart>
      <c:dateAx>
        <c:axId val="127764736"/>
        <c:scaling>
          <c:orientation val="minMax"/>
        </c:scaling>
        <c:delete val="1"/>
        <c:axPos val="b"/>
        <c:numFmt formatCode="ge" sourceLinked="1"/>
        <c:majorTickMark val="none"/>
        <c:minorTickMark val="none"/>
        <c:tickLblPos val="none"/>
        <c:crossAx val="127791488"/>
        <c:crosses val="autoZero"/>
        <c:auto val="1"/>
        <c:lblOffset val="100"/>
        <c:baseTimeUnit val="years"/>
      </c:dateAx>
      <c:valAx>
        <c:axId val="127791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7764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102.74</c:v>
                </c:pt>
                <c:pt idx="1">
                  <c:v>101.42</c:v>
                </c:pt>
                <c:pt idx="2">
                  <c:v>101.81</c:v>
                </c:pt>
                <c:pt idx="3">
                  <c:v>104.41</c:v>
                </c:pt>
                <c:pt idx="4">
                  <c:v>108.91</c:v>
                </c:pt>
              </c:numCache>
            </c:numRef>
          </c:val>
        </c:ser>
        <c:dLbls>
          <c:showLegendKey val="0"/>
          <c:showVal val="0"/>
          <c:showCatName val="0"/>
          <c:showSerName val="0"/>
          <c:showPercent val="0"/>
          <c:showBubbleSize val="0"/>
        </c:dLbls>
        <c:gapWidth val="150"/>
        <c:axId val="125659008"/>
        <c:axId val="125665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106.41</c:v>
                </c:pt>
                <c:pt idx="1">
                  <c:v>106.55</c:v>
                </c:pt>
                <c:pt idx="2">
                  <c:v>110.01</c:v>
                </c:pt>
                <c:pt idx="3">
                  <c:v>111.21</c:v>
                </c:pt>
                <c:pt idx="4">
                  <c:v>111.71</c:v>
                </c:pt>
              </c:numCache>
            </c:numRef>
          </c:val>
          <c:smooth val="0"/>
        </c:ser>
        <c:dLbls>
          <c:showLegendKey val="0"/>
          <c:showVal val="0"/>
          <c:showCatName val="0"/>
          <c:showSerName val="0"/>
          <c:showPercent val="0"/>
          <c:showBubbleSize val="0"/>
        </c:dLbls>
        <c:marker val="1"/>
        <c:smooth val="0"/>
        <c:axId val="125659008"/>
        <c:axId val="125665280"/>
      </c:lineChart>
      <c:dateAx>
        <c:axId val="125659008"/>
        <c:scaling>
          <c:orientation val="minMax"/>
        </c:scaling>
        <c:delete val="1"/>
        <c:axPos val="b"/>
        <c:numFmt formatCode="ge" sourceLinked="1"/>
        <c:majorTickMark val="none"/>
        <c:minorTickMark val="none"/>
        <c:tickLblPos val="none"/>
        <c:crossAx val="125665280"/>
        <c:crosses val="autoZero"/>
        <c:auto val="1"/>
        <c:lblOffset val="100"/>
        <c:baseTimeUnit val="years"/>
      </c:dateAx>
      <c:valAx>
        <c:axId val="1256652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25659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32.61</c:v>
                </c:pt>
                <c:pt idx="1">
                  <c:v>39.549999999999997</c:v>
                </c:pt>
                <c:pt idx="2">
                  <c:v>46.58</c:v>
                </c:pt>
                <c:pt idx="3">
                  <c:v>48.18</c:v>
                </c:pt>
                <c:pt idx="4">
                  <c:v>46.87</c:v>
                </c:pt>
              </c:numCache>
            </c:numRef>
          </c:val>
        </c:ser>
        <c:dLbls>
          <c:showLegendKey val="0"/>
          <c:showVal val="0"/>
          <c:showCatName val="0"/>
          <c:showSerName val="0"/>
          <c:showPercent val="0"/>
          <c:showBubbleSize val="0"/>
        </c:dLbls>
        <c:gapWidth val="150"/>
        <c:axId val="127337984"/>
        <c:axId val="127339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36.36</c:v>
                </c:pt>
                <c:pt idx="1">
                  <c:v>39.06</c:v>
                </c:pt>
                <c:pt idx="2">
                  <c:v>46.66</c:v>
                </c:pt>
                <c:pt idx="3">
                  <c:v>47.46</c:v>
                </c:pt>
                <c:pt idx="4">
                  <c:v>48.49</c:v>
                </c:pt>
              </c:numCache>
            </c:numRef>
          </c:val>
          <c:smooth val="0"/>
        </c:ser>
        <c:dLbls>
          <c:showLegendKey val="0"/>
          <c:showVal val="0"/>
          <c:showCatName val="0"/>
          <c:showSerName val="0"/>
          <c:showPercent val="0"/>
          <c:showBubbleSize val="0"/>
        </c:dLbls>
        <c:marker val="1"/>
        <c:smooth val="0"/>
        <c:axId val="127337984"/>
        <c:axId val="127339904"/>
      </c:lineChart>
      <c:dateAx>
        <c:axId val="127337984"/>
        <c:scaling>
          <c:orientation val="minMax"/>
        </c:scaling>
        <c:delete val="1"/>
        <c:axPos val="b"/>
        <c:numFmt formatCode="ge" sourceLinked="1"/>
        <c:majorTickMark val="none"/>
        <c:minorTickMark val="none"/>
        <c:tickLblPos val="none"/>
        <c:crossAx val="127339904"/>
        <c:crosses val="autoZero"/>
        <c:auto val="1"/>
        <c:lblOffset val="100"/>
        <c:baseTimeUnit val="years"/>
      </c:dateAx>
      <c:valAx>
        <c:axId val="127339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7337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18.59</c:v>
                </c:pt>
                <c:pt idx="1">
                  <c:v>18.260000000000002</c:v>
                </c:pt>
                <c:pt idx="2">
                  <c:v>18.739999999999998</c:v>
                </c:pt>
                <c:pt idx="3">
                  <c:v>22.66</c:v>
                </c:pt>
                <c:pt idx="4">
                  <c:v>21.74</c:v>
                </c:pt>
              </c:numCache>
            </c:numRef>
          </c:val>
        </c:ser>
        <c:dLbls>
          <c:showLegendKey val="0"/>
          <c:showVal val="0"/>
          <c:showCatName val="0"/>
          <c:showSerName val="0"/>
          <c:showPercent val="0"/>
          <c:showBubbleSize val="0"/>
        </c:dLbls>
        <c:gapWidth val="150"/>
        <c:axId val="127366272"/>
        <c:axId val="127368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7.8</c:v>
                </c:pt>
                <c:pt idx="1">
                  <c:v>8.8699999999999992</c:v>
                </c:pt>
                <c:pt idx="2">
                  <c:v>9.85</c:v>
                </c:pt>
                <c:pt idx="3">
                  <c:v>9.7100000000000009</c:v>
                </c:pt>
                <c:pt idx="4">
                  <c:v>12.79</c:v>
                </c:pt>
              </c:numCache>
            </c:numRef>
          </c:val>
          <c:smooth val="0"/>
        </c:ser>
        <c:dLbls>
          <c:showLegendKey val="0"/>
          <c:showVal val="0"/>
          <c:showCatName val="0"/>
          <c:showSerName val="0"/>
          <c:showPercent val="0"/>
          <c:showBubbleSize val="0"/>
        </c:dLbls>
        <c:marker val="1"/>
        <c:smooth val="0"/>
        <c:axId val="127366272"/>
        <c:axId val="127368192"/>
      </c:lineChart>
      <c:dateAx>
        <c:axId val="127366272"/>
        <c:scaling>
          <c:orientation val="minMax"/>
        </c:scaling>
        <c:delete val="1"/>
        <c:axPos val="b"/>
        <c:numFmt formatCode="ge" sourceLinked="1"/>
        <c:majorTickMark val="none"/>
        <c:minorTickMark val="none"/>
        <c:tickLblPos val="none"/>
        <c:crossAx val="127368192"/>
        <c:crosses val="autoZero"/>
        <c:auto val="1"/>
        <c:lblOffset val="100"/>
        <c:baseTimeUnit val="years"/>
      </c:dateAx>
      <c:valAx>
        <c:axId val="12736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7366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27673856"/>
        <c:axId val="127675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6.33</c:v>
                </c:pt>
                <c:pt idx="1">
                  <c:v>9.56</c:v>
                </c:pt>
                <c:pt idx="2">
                  <c:v>2.8</c:v>
                </c:pt>
                <c:pt idx="3">
                  <c:v>1.93</c:v>
                </c:pt>
                <c:pt idx="4">
                  <c:v>1.72</c:v>
                </c:pt>
              </c:numCache>
            </c:numRef>
          </c:val>
          <c:smooth val="0"/>
        </c:ser>
        <c:dLbls>
          <c:showLegendKey val="0"/>
          <c:showVal val="0"/>
          <c:showCatName val="0"/>
          <c:showSerName val="0"/>
          <c:showPercent val="0"/>
          <c:showBubbleSize val="0"/>
        </c:dLbls>
        <c:marker val="1"/>
        <c:smooth val="0"/>
        <c:axId val="127673856"/>
        <c:axId val="127675776"/>
      </c:lineChart>
      <c:dateAx>
        <c:axId val="127673856"/>
        <c:scaling>
          <c:orientation val="minMax"/>
        </c:scaling>
        <c:delete val="1"/>
        <c:axPos val="b"/>
        <c:numFmt formatCode="ge" sourceLinked="1"/>
        <c:majorTickMark val="none"/>
        <c:minorTickMark val="none"/>
        <c:tickLblPos val="none"/>
        <c:crossAx val="127675776"/>
        <c:crosses val="autoZero"/>
        <c:auto val="1"/>
        <c:lblOffset val="100"/>
        <c:baseTimeUnit val="years"/>
      </c:dateAx>
      <c:valAx>
        <c:axId val="1276757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2767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579.61</c:v>
                </c:pt>
                <c:pt idx="1">
                  <c:v>695.43</c:v>
                </c:pt>
                <c:pt idx="2">
                  <c:v>130.38999999999999</c:v>
                </c:pt>
                <c:pt idx="3">
                  <c:v>121.43</c:v>
                </c:pt>
                <c:pt idx="4">
                  <c:v>124.11</c:v>
                </c:pt>
              </c:numCache>
            </c:numRef>
          </c:val>
        </c:ser>
        <c:dLbls>
          <c:showLegendKey val="0"/>
          <c:showVal val="0"/>
          <c:showCatName val="0"/>
          <c:showSerName val="0"/>
          <c:showPercent val="0"/>
          <c:showBubbleSize val="0"/>
        </c:dLbls>
        <c:gapWidth val="150"/>
        <c:axId val="127718528"/>
        <c:axId val="127720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852.01</c:v>
                </c:pt>
                <c:pt idx="1">
                  <c:v>963.24</c:v>
                </c:pt>
                <c:pt idx="2">
                  <c:v>381.53</c:v>
                </c:pt>
                <c:pt idx="3">
                  <c:v>391.54</c:v>
                </c:pt>
                <c:pt idx="4">
                  <c:v>384.34</c:v>
                </c:pt>
              </c:numCache>
            </c:numRef>
          </c:val>
          <c:smooth val="0"/>
        </c:ser>
        <c:dLbls>
          <c:showLegendKey val="0"/>
          <c:showVal val="0"/>
          <c:showCatName val="0"/>
          <c:showSerName val="0"/>
          <c:showPercent val="0"/>
          <c:showBubbleSize val="0"/>
        </c:dLbls>
        <c:marker val="1"/>
        <c:smooth val="0"/>
        <c:axId val="127718528"/>
        <c:axId val="127720448"/>
      </c:lineChart>
      <c:dateAx>
        <c:axId val="127718528"/>
        <c:scaling>
          <c:orientation val="minMax"/>
        </c:scaling>
        <c:delete val="1"/>
        <c:axPos val="b"/>
        <c:numFmt formatCode="ge" sourceLinked="1"/>
        <c:majorTickMark val="none"/>
        <c:minorTickMark val="none"/>
        <c:tickLblPos val="none"/>
        <c:crossAx val="127720448"/>
        <c:crosses val="autoZero"/>
        <c:auto val="1"/>
        <c:lblOffset val="100"/>
        <c:baseTimeUnit val="years"/>
      </c:dateAx>
      <c:valAx>
        <c:axId val="1277204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27718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940.85</c:v>
                </c:pt>
                <c:pt idx="1">
                  <c:v>894.76</c:v>
                </c:pt>
                <c:pt idx="2">
                  <c:v>880.16</c:v>
                </c:pt>
                <c:pt idx="3">
                  <c:v>842.03</c:v>
                </c:pt>
                <c:pt idx="4">
                  <c:v>800.15</c:v>
                </c:pt>
              </c:numCache>
            </c:numRef>
          </c:val>
        </c:ser>
        <c:dLbls>
          <c:showLegendKey val="0"/>
          <c:showVal val="0"/>
          <c:showCatName val="0"/>
          <c:showSerName val="0"/>
          <c:showPercent val="0"/>
          <c:showBubbleSize val="0"/>
        </c:dLbls>
        <c:gapWidth val="150"/>
        <c:axId val="127431040"/>
        <c:axId val="127432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391.4</c:v>
                </c:pt>
                <c:pt idx="1">
                  <c:v>400.38</c:v>
                </c:pt>
                <c:pt idx="2">
                  <c:v>393.27</c:v>
                </c:pt>
                <c:pt idx="3">
                  <c:v>386.97</c:v>
                </c:pt>
                <c:pt idx="4">
                  <c:v>380.58</c:v>
                </c:pt>
              </c:numCache>
            </c:numRef>
          </c:val>
          <c:smooth val="0"/>
        </c:ser>
        <c:dLbls>
          <c:showLegendKey val="0"/>
          <c:showVal val="0"/>
          <c:showCatName val="0"/>
          <c:showSerName val="0"/>
          <c:showPercent val="0"/>
          <c:showBubbleSize val="0"/>
        </c:dLbls>
        <c:marker val="1"/>
        <c:smooth val="0"/>
        <c:axId val="127431040"/>
        <c:axId val="127432960"/>
      </c:lineChart>
      <c:dateAx>
        <c:axId val="127431040"/>
        <c:scaling>
          <c:orientation val="minMax"/>
        </c:scaling>
        <c:delete val="1"/>
        <c:axPos val="b"/>
        <c:numFmt formatCode="ge" sourceLinked="1"/>
        <c:majorTickMark val="none"/>
        <c:minorTickMark val="none"/>
        <c:tickLblPos val="none"/>
        <c:crossAx val="127432960"/>
        <c:crosses val="autoZero"/>
        <c:auto val="1"/>
        <c:lblOffset val="100"/>
        <c:baseTimeUnit val="years"/>
      </c:dateAx>
      <c:valAx>
        <c:axId val="1274329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27431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86.96</c:v>
                </c:pt>
                <c:pt idx="1">
                  <c:v>86.66</c:v>
                </c:pt>
                <c:pt idx="2">
                  <c:v>86.78</c:v>
                </c:pt>
                <c:pt idx="3">
                  <c:v>88.05</c:v>
                </c:pt>
                <c:pt idx="4">
                  <c:v>82.29</c:v>
                </c:pt>
              </c:numCache>
            </c:numRef>
          </c:val>
        </c:ser>
        <c:dLbls>
          <c:showLegendKey val="0"/>
          <c:showVal val="0"/>
          <c:showCatName val="0"/>
          <c:showSerName val="0"/>
          <c:showPercent val="0"/>
          <c:showBubbleSize val="0"/>
        </c:dLbls>
        <c:gapWidth val="150"/>
        <c:axId val="127454592"/>
        <c:axId val="127464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95.91</c:v>
                </c:pt>
                <c:pt idx="1">
                  <c:v>96.56</c:v>
                </c:pt>
                <c:pt idx="2">
                  <c:v>100.47</c:v>
                </c:pt>
                <c:pt idx="3">
                  <c:v>101.72</c:v>
                </c:pt>
                <c:pt idx="4">
                  <c:v>102.38</c:v>
                </c:pt>
              </c:numCache>
            </c:numRef>
          </c:val>
          <c:smooth val="0"/>
        </c:ser>
        <c:dLbls>
          <c:showLegendKey val="0"/>
          <c:showVal val="0"/>
          <c:showCatName val="0"/>
          <c:showSerName val="0"/>
          <c:showPercent val="0"/>
          <c:showBubbleSize val="0"/>
        </c:dLbls>
        <c:marker val="1"/>
        <c:smooth val="0"/>
        <c:axId val="127454592"/>
        <c:axId val="127464960"/>
      </c:lineChart>
      <c:dateAx>
        <c:axId val="127454592"/>
        <c:scaling>
          <c:orientation val="minMax"/>
        </c:scaling>
        <c:delete val="1"/>
        <c:axPos val="b"/>
        <c:numFmt formatCode="ge" sourceLinked="1"/>
        <c:majorTickMark val="none"/>
        <c:minorTickMark val="none"/>
        <c:tickLblPos val="none"/>
        <c:crossAx val="127464960"/>
        <c:crosses val="autoZero"/>
        <c:auto val="1"/>
        <c:lblOffset val="100"/>
        <c:baseTimeUnit val="years"/>
      </c:dateAx>
      <c:valAx>
        <c:axId val="127464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7454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290.29000000000002</c:v>
                </c:pt>
                <c:pt idx="1">
                  <c:v>291.72000000000003</c:v>
                </c:pt>
                <c:pt idx="2">
                  <c:v>291.85000000000002</c:v>
                </c:pt>
                <c:pt idx="3">
                  <c:v>287.45</c:v>
                </c:pt>
                <c:pt idx="4">
                  <c:v>307.64999999999998</c:v>
                </c:pt>
              </c:numCache>
            </c:numRef>
          </c:val>
        </c:ser>
        <c:dLbls>
          <c:showLegendKey val="0"/>
          <c:showVal val="0"/>
          <c:showCatName val="0"/>
          <c:showSerName val="0"/>
          <c:showPercent val="0"/>
          <c:showBubbleSize val="0"/>
        </c:dLbls>
        <c:gapWidth val="150"/>
        <c:axId val="127568896"/>
        <c:axId val="127575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179.29</c:v>
                </c:pt>
                <c:pt idx="1">
                  <c:v>177.14</c:v>
                </c:pt>
                <c:pt idx="2">
                  <c:v>169.82</c:v>
                </c:pt>
                <c:pt idx="3">
                  <c:v>168.2</c:v>
                </c:pt>
                <c:pt idx="4">
                  <c:v>168.67</c:v>
                </c:pt>
              </c:numCache>
            </c:numRef>
          </c:val>
          <c:smooth val="0"/>
        </c:ser>
        <c:dLbls>
          <c:showLegendKey val="0"/>
          <c:showVal val="0"/>
          <c:showCatName val="0"/>
          <c:showSerName val="0"/>
          <c:showPercent val="0"/>
          <c:showBubbleSize val="0"/>
        </c:dLbls>
        <c:marker val="1"/>
        <c:smooth val="0"/>
        <c:axId val="127568896"/>
        <c:axId val="127575168"/>
      </c:lineChart>
      <c:dateAx>
        <c:axId val="127568896"/>
        <c:scaling>
          <c:orientation val="minMax"/>
        </c:scaling>
        <c:delete val="1"/>
        <c:axPos val="b"/>
        <c:numFmt formatCode="ge" sourceLinked="1"/>
        <c:majorTickMark val="none"/>
        <c:minorTickMark val="none"/>
        <c:tickLblPos val="none"/>
        <c:crossAx val="127575168"/>
        <c:crosses val="autoZero"/>
        <c:auto val="1"/>
        <c:lblOffset val="100"/>
        <c:baseTimeUnit val="years"/>
      </c:dateAx>
      <c:valAx>
        <c:axId val="127575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7568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L47" sqref="BL47:BZ63"/>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6" t="s">
        <v>0</v>
      </c>
      <c r="C2" s="86"/>
      <c r="D2" s="86"/>
      <c r="E2" s="86"/>
      <c r="F2" s="86"/>
      <c r="G2" s="86"/>
      <c r="H2" s="86"/>
      <c r="I2" s="86"/>
      <c r="J2" s="86"/>
      <c r="K2" s="86"/>
      <c r="L2" s="86"/>
      <c r="M2" s="86"/>
      <c r="N2" s="86"/>
      <c r="O2" s="86"/>
      <c r="P2" s="86"/>
      <c r="Q2" s="86"/>
      <c r="R2" s="86"/>
      <c r="S2" s="86"/>
      <c r="T2" s="86"/>
      <c r="U2" s="86"/>
      <c r="V2" s="86"/>
      <c r="W2" s="86"/>
      <c r="X2" s="86"/>
      <c r="Y2" s="86"/>
      <c r="Z2" s="86"/>
      <c r="AA2" s="86"/>
      <c r="AB2" s="86"/>
      <c r="AC2" s="86"/>
      <c r="AD2" s="86"/>
      <c r="AE2" s="86"/>
      <c r="AF2" s="86"/>
      <c r="AG2" s="86"/>
      <c r="AH2" s="86"/>
      <c r="AI2" s="86"/>
      <c r="AJ2" s="86"/>
      <c r="AK2" s="86"/>
      <c r="AL2" s="86"/>
      <c r="AM2" s="86"/>
      <c r="AN2" s="86"/>
      <c r="AO2" s="86"/>
      <c r="AP2" s="86"/>
      <c r="AQ2" s="86"/>
      <c r="AR2" s="86"/>
      <c r="AS2" s="86"/>
      <c r="AT2" s="86"/>
      <c r="AU2" s="86"/>
      <c r="AV2" s="86"/>
      <c r="AW2" s="86"/>
      <c r="AX2" s="86"/>
      <c r="AY2" s="86"/>
      <c r="AZ2" s="86"/>
      <c r="BA2" s="86"/>
      <c r="BB2" s="86"/>
      <c r="BC2" s="86"/>
      <c r="BD2" s="86"/>
      <c r="BE2" s="86"/>
      <c r="BF2" s="86"/>
      <c r="BG2" s="86"/>
      <c r="BH2" s="86"/>
      <c r="BI2" s="86"/>
      <c r="BJ2" s="86"/>
      <c r="BK2" s="86"/>
      <c r="BL2" s="86"/>
      <c r="BM2" s="86"/>
      <c r="BN2" s="86"/>
      <c r="BO2" s="86"/>
      <c r="BP2" s="86"/>
      <c r="BQ2" s="86"/>
      <c r="BR2" s="86"/>
      <c r="BS2" s="86"/>
      <c r="BT2" s="86"/>
      <c r="BU2" s="86"/>
      <c r="BV2" s="86"/>
      <c r="BW2" s="86"/>
      <c r="BX2" s="86"/>
      <c r="BY2" s="86"/>
      <c r="BZ2" s="86"/>
    </row>
    <row r="3" spans="1:78" ht="9.75" customHeight="1">
      <c r="A3" s="2"/>
      <c r="B3" s="86"/>
      <c r="C3" s="86"/>
      <c r="D3" s="86"/>
      <c r="E3" s="86"/>
      <c r="F3" s="86"/>
      <c r="G3" s="86"/>
      <c r="H3" s="86"/>
      <c r="I3" s="86"/>
      <c r="J3" s="86"/>
      <c r="K3" s="86"/>
      <c r="L3" s="86"/>
      <c r="M3" s="86"/>
      <c r="N3" s="86"/>
      <c r="O3" s="86"/>
      <c r="P3" s="86"/>
      <c r="Q3" s="86"/>
      <c r="R3" s="86"/>
      <c r="S3" s="86"/>
      <c r="T3" s="86"/>
      <c r="U3" s="86"/>
      <c r="V3" s="86"/>
      <c r="W3" s="86"/>
      <c r="X3" s="86"/>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row>
    <row r="4" spans="1:78" ht="9.75" customHeight="1">
      <c r="A4" s="2"/>
      <c r="B4" s="86"/>
      <c r="C4" s="86"/>
      <c r="D4" s="86"/>
      <c r="E4" s="86"/>
      <c r="F4" s="86"/>
      <c r="G4" s="86"/>
      <c r="H4" s="86"/>
      <c r="I4" s="86"/>
      <c r="J4" s="86"/>
      <c r="K4" s="86"/>
      <c r="L4" s="86"/>
      <c r="M4" s="86"/>
      <c r="N4" s="86"/>
      <c r="O4" s="86"/>
      <c r="P4" s="86"/>
      <c r="Q4" s="86"/>
      <c r="R4" s="86"/>
      <c r="S4" s="86"/>
      <c r="T4" s="86"/>
      <c r="U4" s="86"/>
      <c r="V4" s="86"/>
      <c r="W4" s="86"/>
      <c r="X4" s="86"/>
      <c r="Y4" s="86"/>
      <c r="Z4" s="86"/>
      <c r="AA4" s="86"/>
      <c r="AB4" s="86"/>
      <c r="AC4" s="86"/>
      <c r="AD4" s="86"/>
      <c r="AE4" s="86"/>
      <c r="AF4" s="86"/>
      <c r="AG4" s="86"/>
      <c r="AH4" s="86"/>
      <c r="AI4" s="86"/>
      <c r="AJ4" s="86"/>
      <c r="AK4" s="86"/>
      <c r="AL4" s="86"/>
      <c r="AM4" s="86"/>
      <c r="AN4" s="86"/>
      <c r="AO4" s="86"/>
      <c r="AP4" s="86"/>
      <c r="AQ4" s="86"/>
      <c r="AR4" s="86"/>
      <c r="AS4" s="86"/>
      <c r="AT4" s="86"/>
      <c r="AU4" s="86"/>
      <c r="AV4" s="86"/>
      <c r="AW4" s="86"/>
      <c r="AX4" s="86"/>
      <c r="AY4" s="86"/>
      <c r="AZ4" s="86"/>
      <c r="BA4" s="86"/>
      <c r="BB4" s="86"/>
      <c r="BC4" s="86"/>
      <c r="BD4" s="86"/>
      <c r="BE4" s="86"/>
      <c r="BF4" s="86"/>
      <c r="BG4" s="86"/>
      <c r="BH4" s="86"/>
      <c r="BI4" s="86"/>
      <c r="BJ4" s="86"/>
      <c r="BK4" s="86"/>
      <c r="BL4" s="86"/>
      <c r="BM4" s="86"/>
      <c r="BN4" s="86"/>
      <c r="BO4" s="86"/>
      <c r="BP4" s="86"/>
      <c r="BQ4" s="86"/>
      <c r="BR4" s="86"/>
      <c r="BS4" s="86"/>
      <c r="BT4" s="86"/>
      <c r="BU4" s="86"/>
      <c r="BV4" s="86"/>
      <c r="BW4" s="86"/>
      <c r="BX4" s="86"/>
      <c r="BY4" s="86"/>
      <c r="BZ4" s="86"/>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87" t="str">
        <f>データ!H6</f>
        <v>島根県　大田市</v>
      </c>
      <c r="C6" s="87"/>
      <c r="D6" s="87"/>
      <c r="E6" s="87"/>
      <c r="F6" s="87"/>
      <c r="G6" s="87"/>
      <c r="H6" s="87"/>
      <c r="I6" s="87"/>
      <c r="J6" s="87"/>
      <c r="K6" s="87"/>
      <c r="L6" s="87"/>
      <c r="M6" s="87"/>
      <c r="N6" s="87"/>
      <c r="O6" s="87"/>
      <c r="P6" s="87"/>
      <c r="Q6" s="87"/>
      <c r="R6" s="87"/>
      <c r="S6" s="87"/>
      <c r="T6" s="87"/>
      <c r="U6" s="87"/>
      <c r="V6" s="87"/>
      <c r="W6" s="87"/>
      <c r="X6" s="87"/>
      <c r="Y6" s="87"/>
      <c r="Z6" s="87"/>
      <c r="AA6" s="87"/>
      <c r="AB6" s="87"/>
      <c r="AC6" s="87"/>
      <c r="AD6" s="88"/>
      <c r="AE6" s="88"/>
      <c r="AF6" s="88"/>
      <c r="AG6" s="88"/>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77" t="s">
        <v>1</v>
      </c>
      <c r="C7" s="78"/>
      <c r="D7" s="78"/>
      <c r="E7" s="78"/>
      <c r="F7" s="78"/>
      <c r="G7" s="78"/>
      <c r="H7" s="78"/>
      <c r="I7" s="77" t="s">
        <v>2</v>
      </c>
      <c r="J7" s="78"/>
      <c r="K7" s="78"/>
      <c r="L7" s="78"/>
      <c r="M7" s="78"/>
      <c r="N7" s="78"/>
      <c r="O7" s="79"/>
      <c r="P7" s="80" t="s">
        <v>3</v>
      </c>
      <c r="Q7" s="80"/>
      <c r="R7" s="80"/>
      <c r="S7" s="80"/>
      <c r="T7" s="80"/>
      <c r="U7" s="80"/>
      <c r="V7" s="80"/>
      <c r="W7" s="80" t="s">
        <v>4</v>
      </c>
      <c r="X7" s="80"/>
      <c r="Y7" s="80"/>
      <c r="Z7" s="80"/>
      <c r="AA7" s="80"/>
      <c r="AB7" s="80"/>
      <c r="AC7" s="80"/>
      <c r="AD7" s="80" t="s">
        <v>5</v>
      </c>
      <c r="AE7" s="80"/>
      <c r="AF7" s="80"/>
      <c r="AG7" s="80"/>
      <c r="AH7" s="80"/>
      <c r="AI7" s="80"/>
      <c r="AJ7" s="80"/>
      <c r="AK7" s="5"/>
      <c r="AL7" s="80" t="s">
        <v>6</v>
      </c>
      <c r="AM7" s="80"/>
      <c r="AN7" s="80"/>
      <c r="AO7" s="80"/>
      <c r="AP7" s="80"/>
      <c r="AQ7" s="80"/>
      <c r="AR7" s="80"/>
      <c r="AS7" s="80"/>
      <c r="AT7" s="77" t="s">
        <v>7</v>
      </c>
      <c r="AU7" s="78"/>
      <c r="AV7" s="78"/>
      <c r="AW7" s="78"/>
      <c r="AX7" s="78"/>
      <c r="AY7" s="78"/>
      <c r="AZ7" s="78"/>
      <c r="BA7" s="78"/>
      <c r="BB7" s="80" t="s">
        <v>8</v>
      </c>
      <c r="BC7" s="80"/>
      <c r="BD7" s="80"/>
      <c r="BE7" s="80"/>
      <c r="BF7" s="80"/>
      <c r="BG7" s="80"/>
      <c r="BH7" s="80"/>
      <c r="BI7" s="80"/>
      <c r="BJ7" s="4"/>
      <c r="BK7" s="4"/>
      <c r="BL7" s="6" t="s">
        <v>9</v>
      </c>
      <c r="BM7" s="7"/>
      <c r="BN7" s="7"/>
      <c r="BO7" s="7"/>
      <c r="BP7" s="7"/>
      <c r="BQ7" s="7"/>
      <c r="BR7" s="7"/>
      <c r="BS7" s="7"/>
      <c r="BT7" s="7"/>
      <c r="BU7" s="7"/>
      <c r="BV7" s="7"/>
      <c r="BW7" s="7"/>
      <c r="BX7" s="7"/>
      <c r="BY7" s="8"/>
    </row>
    <row r="8" spans="1:78" ht="18.75" customHeight="1">
      <c r="A8" s="2"/>
      <c r="B8" s="81" t="str">
        <f>データ!$I$6</f>
        <v>法適用</v>
      </c>
      <c r="C8" s="82"/>
      <c r="D8" s="82"/>
      <c r="E8" s="82"/>
      <c r="F8" s="82"/>
      <c r="G8" s="82"/>
      <c r="H8" s="82"/>
      <c r="I8" s="81" t="str">
        <f>データ!$J$6</f>
        <v>水道事業</v>
      </c>
      <c r="J8" s="82"/>
      <c r="K8" s="82"/>
      <c r="L8" s="82"/>
      <c r="M8" s="82"/>
      <c r="N8" s="82"/>
      <c r="O8" s="83"/>
      <c r="P8" s="84" t="str">
        <f>データ!$K$6</f>
        <v>末端給水事業</v>
      </c>
      <c r="Q8" s="84"/>
      <c r="R8" s="84"/>
      <c r="S8" s="84"/>
      <c r="T8" s="84"/>
      <c r="U8" s="84"/>
      <c r="V8" s="84"/>
      <c r="W8" s="84" t="str">
        <f>データ!$L$6</f>
        <v>A6</v>
      </c>
      <c r="X8" s="84"/>
      <c r="Y8" s="84"/>
      <c r="Z8" s="84"/>
      <c r="AA8" s="84"/>
      <c r="AB8" s="84"/>
      <c r="AC8" s="84"/>
      <c r="AD8" s="85"/>
      <c r="AE8" s="85"/>
      <c r="AF8" s="85"/>
      <c r="AG8" s="85"/>
      <c r="AH8" s="85"/>
      <c r="AI8" s="85"/>
      <c r="AJ8" s="85"/>
      <c r="AK8" s="5"/>
      <c r="AL8" s="72">
        <f>データ!$R$6</f>
        <v>36100</v>
      </c>
      <c r="AM8" s="72"/>
      <c r="AN8" s="72"/>
      <c r="AO8" s="72"/>
      <c r="AP8" s="72"/>
      <c r="AQ8" s="72"/>
      <c r="AR8" s="72"/>
      <c r="AS8" s="72"/>
      <c r="AT8" s="68">
        <f>データ!$S$6</f>
        <v>435.71</v>
      </c>
      <c r="AU8" s="69"/>
      <c r="AV8" s="69"/>
      <c r="AW8" s="69"/>
      <c r="AX8" s="69"/>
      <c r="AY8" s="69"/>
      <c r="AZ8" s="69"/>
      <c r="BA8" s="69"/>
      <c r="BB8" s="71">
        <f>データ!$T$6</f>
        <v>82.85</v>
      </c>
      <c r="BC8" s="71"/>
      <c r="BD8" s="71"/>
      <c r="BE8" s="71"/>
      <c r="BF8" s="71"/>
      <c r="BG8" s="71"/>
      <c r="BH8" s="71"/>
      <c r="BI8" s="71"/>
      <c r="BJ8" s="4"/>
      <c r="BK8" s="4"/>
      <c r="BL8" s="75" t="s">
        <v>10</v>
      </c>
      <c r="BM8" s="76"/>
      <c r="BN8" s="9" t="s">
        <v>11</v>
      </c>
      <c r="BO8" s="10"/>
      <c r="BP8" s="10"/>
      <c r="BQ8" s="10"/>
      <c r="BR8" s="10"/>
      <c r="BS8" s="10"/>
      <c r="BT8" s="10"/>
      <c r="BU8" s="10"/>
      <c r="BV8" s="10"/>
      <c r="BW8" s="10"/>
      <c r="BX8" s="10"/>
      <c r="BY8" s="11"/>
    </row>
    <row r="9" spans="1:78" ht="18.75" customHeight="1">
      <c r="A9" s="2"/>
      <c r="B9" s="77" t="s">
        <v>12</v>
      </c>
      <c r="C9" s="78"/>
      <c r="D9" s="78"/>
      <c r="E9" s="78"/>
      <c r="F9" s="78"/>
      <c r="G9" s="78"/>
      <c r="H9" s="78"/>
      <c r="I9" s="77" t="s">
        <v>13</v>
      </c>
      <c r="J9" s="78"/>
      <c r="K9" s="78"/>
      <c r="L9" s="78"/>
      <c r="M9" s="78"/>
      <c r="N9" s="78"/>
      <c r="O9" s="79"/>
      <c r="P9" s="80" t="s">
        <v>14</v>
      </c>
      <c r="Q9" s="80"/>
      <c r="R9" s="80"/>
      <c r="S9" s="80"/>
      <c r="T9" s="80"/>
      <c r="U9" s="80"/>
      <c r="V9" s="80"/>
      <c r="W9" s="80" t="s">
        <v>15</v>
      </c>
      <c r="X9" s="80"/>
      <c r="Y9" s="80"/>
      <c r="Z9" s="80"/>
      <c r="AA9" s="80"/>
      <c r="AB9" s="80"/>
      <c r="AC9" s="80"/>
      <c r="AD9" s="2"/>
      <c r="AE9" s="2"/>
      <c r="AF9" s="2"/>
      <c r="AG9" s="2"/>
      <c r="AH9" s="5"/>
      <c r="AI9" s="5"/>
      <c r="AJ9" s="5"/>
      <c r="AK9" s="5"/>
      <c r="AL9" s="80" t="s">
        <v>16</v>
      </c>
      <c r="AM9" s="80"/>
      <c r="AN9" s="80"/>
      <c r="AO9" s="80"/>
      <c r="AP9" s="80"/>
      <c r="AQ9" s="80"/>
      <c r="AR9" s="80"/>
      <c r="AS9" s="80"/>
      <c r="AT9" s="77" t="s">
        <v>17</v>
      </c>
      <c r="AU9" s="78"/>
      <c r="AV9" s="78"/>
      <c r="AW9" s="78"/>
      <c r="AX9" s="78"/>
      <c r="AY9" s="78"/>
      <c r="AZ9" s="78"/>
      <c r="BA9" s="78"/>
      <c r="BB9" s="80" t="s">
        <v>18</v>
      </c>
      <c r="BC9" s="80"/>
      <c r="BD9" s="80"/>
      <c r="BE9" s="80"/>
      <c r="BF9" s="80"/>
      <c r="BG9" s="80"/>
      <c r="BH9" s="80"/>
      <c r="BI9" s="80"/>
      <c r="BJ9" s="4"/>
      <c r="BK9" s="4"/>
      <c r="BL9" s="66" t="s">
        <v>19</v>
      </c>
      <c r="BM9" s="67"/>
      <c r="BN9" s="12" t="s">
        <v>20</v>
      </c>
      <c r="BO9" s="13"/>
      <c r="BP9" s="13"/>
      <c r="BQ9" s="13"/>
      <c r="BR9" s="13"/>
      <c r="BS9" s="13"/>
      <c r="BT9" s="13"/>
      <c r="BU9" s="13"/>
      <c r="BV9" s="13"/>
      <c r="BW9" s="13"/>
      <c r="BX9" s="13"/>
      <c r="BY9" s="14"/>
    </row>
    <row r="10" spans="1:78" ht="18.75" customHeight="1">
      <c r="A10" s="2"/>
      <c r="B10" s="68" t="str">
        <f>データ!$N$6</f>
        <v>-</v>
      </c>
      <c r="C10" s="69"/>
      <c r="D10" s="69"/>
      <c r="E10" s="69"/>
      <c r="F10" s="69"/>
      <c r="G10" s="69"/>
      <c r="H10" s="69"/>
      <c r="I10" s="68">
        <f>データ!$O$6</f>
        <v>46.67</v>
      </c>
      <c r="J10" s="69"/>
      <c r="K10" s="69"/>
      <c r="L10" s="69"/>
      <c r="M10" s="69"/>
      <c r="N10" s="69"/>
      <c r="O10" s="70"/>
      <c r="P10" s="71">
        <f>データ!$P$6</f>
        <v>80.069999999999993</v>
      </c>
      <c r="Q10" s="71"/>
      <c r="R10" s="71"/>
      <c r="S10" s="71"/>
      <c r="T10" s="71"/>
      <c r="U10" s="71"/>
      <c r="V10" s="71"/>
      <c r="W10" s="72">
        <f>データ!$Q$6</f>
        <v>4914</v>
      </c>
      <c r="X10" s="72"/>
      <c r="Y10" s="72"/>
      <c r="Z10" s="72"/>
      <c r="AA10" s="72"/>
      <c r="AB10" s="72"/>
      <c r="AC10" s="72"/>
      <c r="AD10" s="2"/>
      <c r="AE10" s="2"/>
      <c r="AF10" s="2"/>
      <c r="AG10" s="2"/>
      <c r="AH10" s="5"/>
      <c r="AI10" s="5"/>
      <c r="AJ10" s="5"/>
      <c r="AK10" s="5"/>
      <c r="AL10" s="72">
        <f>データ!$U$6</f>
        <v>28710</v>
      </c>
      <c r="AM10" s="72"/>
      <c r="AN10" s="72"/>
      <c r="AO10" s="72"/>
      <c r="AP10" s="72"/>
      <c r="AQ10" s="72"/>
      <c r="AR10" s="72"/>
      <c r="AS10" s="72"/>
      <c r="AT10" s="68">
        <f>データ!$V$6</f>
        <v>50.66</v>
      </c>
      <c r="AU10" s="69"/>
      <c r="AV10" s="69"/>
      <c r="AW10" s="69"/>
      <c r="AX10" s="69"/>
      <c r="AY10" s="69"/>
      <c r="AZ10" s="69"/>
      <c r="BA10" s="69"/>
      <c r="BB10" s="71">
        <f>データ!$W$6</f>
        <v>566.72</v>
      </c>
      <c r="BC10" s="71"/>
      <c r="BD10" s="71"/>
      <c r="BE10" s="71"/>
      <c r="BF10" s="71"/>
      <c r="BG10" s="71"/>
      <c r="BH10" s="71"/>
      <c r="BI10" s="71"/>
      <c r="BJ10" s="2"/>
      <c r="BK10" s="2"/>
      <c r="BL10" s="73" t="s">
        <v>21</v>
      </c>
      <c r="BM10" s="74"/>
      <c r="BN10" s="15" t="s">
        <v>22</v>
      </c>
      <c r="BO10" s="16"/>
      <c r="BP10" s="16"/>
      <c r="BQ10" s="16"/>
      <c r="BR10" s="16"/>
      <c r="BS10" s="16"/>
      <c r="BT10" s="16"/>
      <c r="BU10" s="16"/>
      <c r="BV10" s="16"/>
      <c r="BW10" s="16"/>
      <c r="BX10" s="16"/>
      <c r="BY10" s="17"/>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1" t="s">
        <v>23</v>
      </c>
      <c r="BM11" s="61"/>
      <c r="BN11" s="61"/>
      <c r="BO11" s="61"/>
      <c r="BP11" s="61"/>
      <c r="BQ11" s="61"/>
      <c r="BR11" s="61"/>
      <c r="BS11" s="61"/>
      <c r="BT11" s="61"/>
      <c r="BU11" s="61"/>
      <c r="BV11" s="61"/>
      <c r="BW11" s="61"/>
      <c r="BX11" s="61"/>
      <c r="BY11" s="61"/>
      <c r="BZ11" s="6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1"/>
      <c r="BM12" s="61"/>
      <c r="BN12" s="61"/>
      <c r="BO12" s="61"/>
      <c r="BP12" s="61"/>
      <c r="BQ12" s="61"/>
      <c r="BR12" s="61"/>
      <c r="BS12" s="61"/>
      <c r="BT12" s="61"/>
      <c r="BU12" s="61"/>
      <c r="BV12" s="61"/>
      <c r="BW12" s="61"/>
      <c r="BX12" s="61"/>
      <c r="BY12" s="61"/>
      <c r="BZ12" s="6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2"/>
      <c r="BM13" s="62"/>
      <c r="BN13" s="62"/>
      <c r="BO13" s="62"/>
      <c r="BP13" s="62"/>
      <c r="BQ13" s="62"/>
      <c r="BR13" s="62"/>
      <c r="BS13" s="62"/>
      <c r="BT13" s="62"/>
      <c r="BU13" s="62"/>
      <c r="BV13" s="62"/>
      <c r="BW13" s="62"/>
      <c r="BX13" s="62"/>
      <c r="BY13" s="62"/>
      <c r="BZ13" s="62"/>
    </row>
    <row r="14" spans="1:78" ht="13.5" customHeight="1">
      <c r="A14" s="2"/>
      <c r="B14" s="63" t="s">
        <v>24</v>
      </c>
      <c r="C14" s="64"/>
      <c r="D14" s="64"/>
      <c r="E14" s="64"/>
      <c r="F14" s="64"/>
      <c r="G14" s="64"/>
      <c r="H14" s="64"/>
      <c r="I14" s="64"/>
      <c r="J14" s="64"/>
      <c r="K14" s="64"/>
      <c r="L14" s="64"/>
      <c r="M14" s="64"/>
      <c r="N14" s="64"/>
      <c r="O14" s="64"/>
      <c r="P14" s="64"/>
      <c r="Q14" s="64"/>
      <c r="R14" s="64"/>
      <c r="S14" s="64"/>
      <c r="T14" s="64"/>
      <c r="U14" s="64"/>
      <c r="V14" s="64"/>
      <c r="W14" s="64"/>
      <c r="X14" s="64"/>
      <c r="Y14" s="64"/>
      <c r="Z14" s="64"/>
      <c r="AA14" s="64"/>
      <c r="AB14" s="64"/>
      <c r="AC14" s="64"/>
      <c r="AD14" s="64"/>
      <c r="AE14" s="64"/>
      <c r="AF14" s="64"/>
      <c r="AG14" s="64"/>
      <c r="AH14" s="64"/>
      <c r="AI14" s="64"/>
      <c r="AJ14" s="64"/>
      <c r="AK14" s="64"/>
      <c r="AL14" s="64"/>
      <c r="AM14" s="64"/>
      <c r="AN14" s="64"/>
      <c r="AO14" s="64"/>
      <c r="AP14" s="64"/>
      <c r="AQ14" s="64"/>
      <c r="AR14" s="64"/>
      <c r="AS14" s="64"/>
      <c r="AT14" s="64"/>
      <c r="AU14" s="64"/>
      <c r="AV14" s="64"/>
      <c r="AW14" s="64"/>
      <c r="AX14" s="64"/>
      <c r="AY14" s="64"/>
      <c r="AZ14" s="64"/>
      <c r="BA14" s="64"/>
      <c r="BB14" s="64"/>
      <c r="BC14" s="64"/>
      <c r="BD14" s="64"/>
      <c r="BE14" s="64"/>
      <c r="BF14" s="64"/>
      <c r="BG14" s="64"/>
      <c r="BH14" s="64"/>
      <c r="BI14" s="64"/>
      <c r="BJ14" s="65"/>
      <c r="BK14" s="2"/>
      <c r="BL14" s="44" t="s">
        <v>25</v>
      </c>
      <c r="BM14" s="45"/>
      <c r="BN14" s="45"/>
      <c r="BO14" s="45"/>
      <c r="BP14" s="45"/>
      <c r="BQ14" s="45"/>
      <c r="BR14" s="45"/>
      <c r="BS14" s="45"/>
      <c r="BT14" s="45"/>
      <c r="BU14" s="45"/>
      <c r="BV14" s="45"/>
      <c r="BW14" s="45"/>
      <c r="BX14" s="45"/>
      <c r="BY14" s="45"/>
      <c r="BZ14" s="46"/>
    </row>
    <row r="15" spans="1:78" ht="13.5" customHeight="1">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7"/>
      <c r="BM15" s="48"/>
      <c r="BN15" s="48"/>
      <c r="BO15" s="48"/>
      <c r="BP15" s="48"/>
      <c r="BQ15" s="48"/>
      <c r="BR15" s="48"/>
      <c r="BS15" s="48"/>
      <c r="BT15" s="48"/>
      <c r="BU15" s="48"/>
      <c r="BV15" s="48"/>
      <c r="BW15" s="48"/>
      <c r="BX15" s="48"/>
      <c r="BY15" s="48"/>
      <c r="BZ15" s="49"/>
    </row>
    <row r="16" spans="1:78" ht="13.5" customHeight="1">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57" t="s">
        <v>117</v>
      </c>
      <c r="BM16" s="51"/>
      <c r="BN16" s="51"/>
      <c r="BO16" s="51"/>
      <c r="BP16" s="51"/>
      <c r="BQ16" s="51"/>
      <c r="BR16" s="51"/>
      <c r="BS16" s="51"/>
      <c r="BT16" s="51"/>
      <c r="BU16" s="51"/>
      <c r="BV16" s="51"/>
      <c r="BW16" s="51"/>
      <c r="BX16" s="51"/>
      <c r="BY16" s="51"/>
      <c r="BZ16" s="52"/>
    </row>
    <row r="17" spans="1:78" ht="13.5" customHeight="1">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50"/>
      <c r="BM17" s="51"/>
      <c r="BN17" s="51"/>
      <c r="BO17" s="51"/>
      <c r="BP17" s="51"/>
      <c r="BQ17" s="51"/>
      <c r="BR17" s="51"/>
      <c r="BS17" s="51"/>
      <c r="BT17" s="51"/>
      <c r="BU17" s="51"/>
      <c r="BV17" s="51"/>
      <c r="BW17" s="51"/>
      <c r="BX17" s="51"/>
      <c r="BY17" s="51"/>
      <c r="BZ17" s="52"/>
    </row>
    <row r="18" spans="1:78" ht="13.5" customHeight="1">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50"/>
      <c r="BM18" s="51"/>
      <c r="BN18" s="51"/>
      <c r="BO18" s="51"/>
      <c r="BP18" s="51"/>
      <c r="BQ18" s="51"/>
      <c r="BR18" s="51"/>
      <c r="BS18" s="51"/>
      <c r="BT18" s="51"/>
      <c r="BU18" s="51"/>
      <c r="BV18" s="51"/>
      <c r="BW18" s="51"/>
      <c r="BX18" s="51"/>
      <c r="BY18" s="51"/>
      <c r="BZ18" s="52"/>
    </row>
    <row r="19" spans="1:78" ht="13.5" customHeight="1">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50"/>
      <c r="BM19" s="51"/>
      <c r="BN19" s="51"/>
      <c r="BO19" s="51"/>
      <c r="BP19" s="51"/>
      <c r="BQ19" s="51"/>
      <c r="BR19" s="51"/>
      <c r="BS19" s="51"/>
      <c r="BT19" s="51"/>
      <c r="BU19" s="51"/>
      <c r="BV19" s="51"/>
      <c r="BW19" s="51"/>
      <c r="BX19" s="51"/>
      <c r="BY19" s="51"/>
      <c r="BZ19" s="52"/>
    </row>
    <row r="20" spans="1:78" ht="13.5" customHeight="1">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50"/>
      <c r="BM20" s="51"/>
      <c r="BN20" s="51"/>
      <c r="BO20" s="51"/>
      <c r="BP20" s="51"/>
      <c r="BQ20" s="51"/>
      <c r="BR20" s="51"/>
      <c r="BS20" s="51"/>
      <c r="BT20" s="51"/>
      <c r="BU20" s="51"/>
      <c r="BV20" s="51"/>
      <c r="BW20" s="51"/>
      <c r="BX20" s="51"/>
      <c r="BY20" s="51"/>
      <c r="BZ20" s="52"/>
    </row>
    <row r="21" spans="1:78" ht="13.5" customHeight="1">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50"/>
      <c r="BM21" s="51"/>
      <c r="BN21" s="51"/>
      <c r="BO21" s="51"/>
      <c r="BP21" s="51"/>
      <c r="BQ21" s="51"/>
      <c r="BR21" s="51"/>
      <c r="BS21" s="51"/>
      <c r="BT21" s="51"/>
      <c r="BU21" s="51"/>
      <c r="BV21" s="51"/>
      <c r="BW21" s="51"/>
      <c r="BX21" s="51"/>
      <c r="BY21" s="51"/>
      <c r="BZ21" s="52"/>
    </row>
    <row r="22" spans="1:78" ht="13.5" customHeight="1">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50"/>
      <c r="BM22" s="51"/>
      <c r="BN22" s="51"/>
      <c r="BO22" s="51"/>
      <c r="BP22" s="51"/>
      <c r="BQ22" s="51"/>
      <c r="BR22" s="51"/>
      <c r="BS22" s="51"/>
      <c r="BT22" s="51"/>
      <c r="BU22" s="51"/>
      <c r="BV22" s="51"/>
      <c r="BW22" s="51"/>
      <c r="BX22" s="51"/>
      <c r="BY22" s="51"/>
      <c r="BZ22" s="52"/>
    </row>
    <row r="23" spans="1:78" ht="13.5" customHeight="1">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50"/>
      <c r="BM23" s="51"/>
      <c r="BN23" s="51"/>
      <c r="BO23" s="51"/>
      <c r="BP23" s="51"/>
      <c r="BQ23" s="51"/>
      <c r="BR23" s="51"/>
      <c r="BS23" s="51"/>
      <c r="BT23" s="51"/>
      <c r="BU23" s="51"/>
      <c r="BV23" s="51"/>
      <c r="BW23" s="51"/>
      <c r="BX23" s="51"/>
      <c r="BY23" s="51"/>
      <c r="BZ23" s="52"/>
    </row>
    <row r="24" spans="1:78" ht="13.5" customHeight="1">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50"/>
      <c r="BM24" s="51"/>
      <c r="BN24" s="51"/>
      <c r="BO24" s="51"/>
      <c r="BP24" s="51"/>
      <c r="BQ24" s="51"/>
      <c r="BR24" s="51"/>
      <c r="BS24" s="51"/>
      <c r="BT24" s="51"/>
      <c r="BU24" s="51"/>
      <c r="BV24" s="51"/>
      <c r="BW24" s="51"/>
      <c r="BX24" s="51"/>
      <c r="BY24" s="51"/>
      <c r="BZ24" s="52"/>
    </row>
    <row r="25" spans="1:78" ht="13.5" customHeight="1">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50"/>
      <c r="BM25" s="51"/>
      <c r="BN25" s="51"/>
      <c r="BO25" s="51"/>
      <c r="BP25" s="51"/>
      <c r="BQ25" s="51"/>
      <c r="BR25" s="51"/>
      <c r="BS25" s="51"/>
      <c r="BT25" s="51"/>
      <c r="BU25" s="51"/>
      <c r="BV25" s="51"/>
      <c r="BW25" s="51"/>
      <c r="BX25" s="51"/>
      <c r="BY25" s="51"/>
      <c r="BZ25" s="52"/>
    </row>
    <row r="26" spans="1:78" ht="13.5" customHeight="1">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50"/>
      <c r="BM26" s="51"/>
      <c r="BN26" s="51"/>
      <c r="BO26" s="51"/>
      <c r="BP26" s="51"/>
      <c r="BQ26" s="51"/>
      <c r="BR26" s="51"/>
      <c r="BS26" s="51"/>
      <c r="BT26" s="51"/>
      <c r="BU26" s="51"/>
      <c r="BV26" s="51"/>
      <c r="BW26" s="51"/>
      <c r="BX26" s="51"/>
      <c r="BY26" s="51"/>
      <c r="BZ26" s="52"/>
    </row>
    <row r="27" spans="1:78" ht="13.5" customHeight="1">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50"/>
      <c r="BM27" s="51"/>
      <c r="BN27" s="51"/>
      <c r="BO27" s="51"/>
      <c r="BP27" s="51"/>
      <c r="BQ27" s="51"/>
      <c r="BR27" s="51"/>
      <c r="BS27" s="51"/>
      <c r="BT27" s="51"/>
      <c r="BU27" s="51"/>
      <c r="BV27" s="51"/>
      <c r="BW27" s="51"/>
      <c r="BX27" s="51"/>
      <c r="BY27" s="51"/>
      <c r="BZ27" s="52"/>
    </row>
    <row r="28" spans="1:78" ht="13.5" customHeight="1">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50"/>
      <c r="BM28" s="51"/>
      <c r="BN28" s="51"/>
      <c r="BO28" s="51"/>
      <c r="BP28" s="51"/>
      <c r="BQ28" s="51"/>
      <c r="BR28" s="51"/>
      <c r="BS28" s="51"/>
      <c r="BT28" s="51"/>
      <c r="BU28" s="51"/>
      <c r="BV28" s="51"/>
      <c r="BW28" s="51"/>
      <c r="BX28" s="51"/>
      <c r="BY28" s="51"/>
      <c r="BZ28" s="52"/>
    </row>
    <row r="29" spans="1:78" ht="13.5" customHeight="1">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50"/>
      <c r="BM29" s="51"/>
      <c r="BN29" s="51"/>
      <c r="BO29" s="51"/>
      <c r="BP29" s="51"/>
      <c r="BQ29" s="51"/>
      <c r="BR29" s="51"/>
      <c r="BS29" s="51"/>
      <c r="BT29" s="51"/>
      <c r="BU29" s="51"/>
      <c r="BV29" s="51"/>
      <c r="BW29" s="51"/>
      <c r="BX29" s="51"/>
      <c r="BY29" s="51"/>
      <c r="BZ29" s="52"/>
    </row>
    <row r="30" spans="1:78" ht="13.5" customHeight="1">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50"/>
      <c r="BM30" s="51"/>
      <c r="BN30" s="51"/>
      <c r="BO30" s="51"/>
      <c r="BP30" s="51"/>
      <c r="BQ30" s="51"/>
      <c r="BR30" s="51"/>
      <c r="BS30" s="51"/>
      <c r="BT30" s="51"/>
      <c r="BU30" s="51"/>
      <c r="BV30" s="51"/>
      <c r="BW30" s="51"/>
      <c r="BX30" s="51"/>
      <c r="BY30" s="51"/>
      <c r="BZ30" s="52"/>
    </row>
    <row r="31" spans="1:78" ht="13.5" customHeight="1">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50"/>
      <c r="BM31" s="51"/>
      <c r="BN31" s="51"/>
      <c r="BO31" s="51"/>
      <c r="BP31" s="51"/>
      <c r="BQ31" s="51"/>
      <c r="BR31" s="51"/>
      <c r="BS31" s="51"/>
      <c r="BT31" s="51"/>
      <c r="BU31" s="51"/>
      <c r="BV31" s="51"/>
      <c r="BW31" s="51"/>
      <c r="BX31" s="51"/>
      <c r="BY31" s="51"/>
      <c r="BZ31" s="52"/>
    </row>
    <row r="32" spans="1:78" ht="13.5" customHeight="1">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50"/>
      <c r="BM32" s="51"/>
      <c r="BN32" s="51"/>
      <c r="BO32" s="51"/>
      <c r="BP32" s="51"/>
      <c r="BQ32" s="51"/>
      <c r="BR32" s="51"/>
      <c r="BS32" s="51"/>
      <c r="BT32" s="51"/>
      <c r="BU32" s="51"/>
      <c r="BV32" s="51"/>
      <c r="BW32" s="51"/>
      <c r="BX32" s="51"/>
      <c r="BY32" s="51"/>
      <c r="BZ32" s="52"/>
    </row>
    <row r="33" spans="1:78" ht="13.5" customHeight="1">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50"/>
      <c r="BM33" s="51"/>
      <c r="BN33" s="51"/>
      <c r="BO33" s="51"/>
      <c r="BP33" s="51"/>
      <c r="BQ33" s="51"/>
      <c r="BR33" s="51"/>
      <c r="BS33" s="51"/>
      <c r="BT33" s="51"/>
      <c r="BU33" s="51"/>
      <c r="BV33" s="51"/>
      <c r="BW33" s="51"/>
      <c r="BX33" s="51"/>
      <c r="BY33" s="51"/>
      <c r="BZ33" s="52"/>
    </row>
    <row r="34" spans="1:78" ht="13.5" customHeight="1">
      <c r="A34" s="2"/>
      <c r="B34" s="18"/>
      <c r="C34" s="56" t="s">
        <v>26</v>
      </c>
      <c r="D34" s="56"/>
      <c r="E34" s="56"/>
      <c r="F34" s="56"/>
      <c r="G34" s="56"/>
      <c r="H34" s="56"/>
      <c r="I34" s="56"/>
      <c r="J34" s="56"/>
      <c r="K34" s="56"/>
      <c r="L34" s="56"/>
      <c r="M34" s="56"/>
      <c r="N34" s="56"/>
      <c r="O34" s="56"/>
      <c r="P34" s="56"/>
      <c r="Q34" s="20"/>
      <c r="R34" s="56" t="s">
        <v>27</v>
      </c>
      <c r="S34" s="56"/>
      <c r="T34" s="56"/>
      <c r="U34" s="56"/>
      <c r="V34" s="56"/>
      <c r="W34" s="56"/>
      <c r="X34" s="56"/>
      <c r="Y34" s="56"/>
      <c r="Z34" s="56"/>
      <c r="AA34" s="56"/>
      <c r="AB34" s="56"/>
      <c r="AC34" s="56"/>
      <c r="AD34" s="56"/>
      <c r="AE34" s="56"/>
      <c r="AF34" s="20"/>
      <c r="AG34" s="56" t="s">
        <v>28</v>
      </c>
      <c r="AH34" s="56"/>
      <c r="AI34" s="56"/>
      <c r="AJ34" s="56"/>
      <c r="AK34" s="56"/>
      <c r="AL34" s="56"/>
      <c r="AM34" s="56"/>
      <c r="AN34" s="56"/>
      <c r="AO34" s="56"/>
      <c r="AP34" s="56"/>
      <c r="AQ34" s="56"/>
      <c r="AR34" s="56"/>
      <c r="AS34" s="56"/>
      <c r="AT34" s="56"/>
      <c r="AU34" s="20"/>
      <c r="AV34" s="56" t="s">
        <v>29</v>
      </c>
      <c r="AW34" s="56"/>
      <c r="AX34" s="56"/>
      <c r="AY34" s="56"/>
      <c r="AZ34" s="56"/>
      <c r="BA34" s="56"/>
      <c r="BB34" s="56"/>
      <c r="BC34" s="56"/>
      <c r="BD34" s="56"/>
      <c r="BE34" s="56"/>
      <c r="BF34" s="56"/>
      <c r="BG34" s="56"/>
      <c r="BH34" s="56"/>
      <c r="BI34" s="56"/>
      <c r="BJ34" s="19"/>
      <c r="BK34" s="2"/>
      <c r="BL34" s="50"/>
      <c r="BM34" s="51"/>
      <c r="BN34" s="51"/>
      <c r="BO34" s="51"/>
      <c r="BP34" s="51"/>
      <c r="BQ34" s="51"/>
      <c r="BR34" s="51"/>
      <c r="BS34" s="51"/>
      <c r="BT34" s="51"/>
      <c r="BU34" s="51"/>
      <c r="BV34" s="51"/>
      <c r="BW34" s="51"/>
      <c r="BX34" s="51"/>
      <c r="BY34" s="51"/>
      <c r="BZ34" s="52"/>
    </row>
    <row r="35" spans="1:78" ht="13.5" customHeight="1">
      <c r="A35" s="2"/>
      <c r="B35" s="18"/>
      <c r="C35" s="56"/>
      <c r="D35" s="56"/>
      <c r="E35" s="56"/>
      <c r="F35" s="56"/>
      <c r="G35" s="56"/>
      <c r="H35" s="56"/>
      <c r="I35" s="56"/>
      <c r="J35" s="56"/>
      <c r="K35" s="56"/>
      <c r="L35" s="56"/>
      <c r="M35" s="56"/>
      <c r="N35" s="56"/>
      <c r="O35" s="56"/>
      <c r="P35" s="56"/>
      <c r="Q35" s="20"/>
      <c r="R35" s="56"/>
      <c r="S35" s="56"/>
      <c r="T35" s="56"/>
      <c r="U35" s="56"/>
      <c r="V35" s="56"/>
      <c r="W35" s="56"/>
      <c r="X35" s="56"/>
      <c r="Y35" s="56"/>
      <c r="Z35" s="56"/>
      <c r="AA35" s="56"/>
      <c r="AB35" s="56"/>
      <c r="AC35" s="56"/>
      <c r="AD35" s="56"/>
      <c r="AE35" s="56"/>
      <c r="AF35" s="20"/>
      <c r="AG35" s="56"/>
      <c r="AH35" s="56"/>
      <c r="AI35" s="56"/>
      <c r="AJ35" s="56"/>
      <c r="AK35" s="56"/>
      <c r="AL35" s="56"/>
      <c r="AM35" s="56"/>
      <c r="AN35" s="56"/>
      <c r="AO35" s="56"/>
      <c r="AP35" s="56"/>
      <c r="AQ35" s="56"/>
      <c r="AR35" s="56"/>
      <c r="AS35" s="56"/>
      <c r="AT35" s="56"/>
      <c r="AU35" s="20"/>
      <c r="AV35" s="56"/>
      <c r="AW35" s="56"/>
      <c r="AX35" s="56"/>
      <c r="AY35" s="56"/>
      <c r="AZ35" s="56"/>
      <c r="BA35" s="56"/>
      <c r="BB35" s="56"/>
      <c r="BC35" s="56"/>
      <c r="BD35" s="56"/>
      <c r="BE35" s="56"/>
      <c r="BF35" s="56"/>
      <c r="BG35" s="56"/>
      <c r="BH35" s="56"/>
      <c r="BI35" s="56"/>
      <c r="BJ35" s="19"/>
      <c r="BK35" s="2"/>
      <c r="BL35" s="50"/>
      <c r="BM35" s="51"/>
      <c r="BN35" s="51"/>
      <c r="BO35" s="51"/>
      <c r="BP35" s="51"/>
      <c r="BQ35" s="51"/>
      <c r="BR35" s="51"/>
      <c r="BS35" s="51"/>
      <c r="BT35" s="51"/>
      <c r="BU35" s="51"/>
      <c r="BV35" s="51"/>
      <c r="BW35" s="51"/>
      <c r="BX35" s="51"/>
      <c r="BY35" s="51"/>
      <c r="BZ35" s="52"/>
    </row>
    <row r="36" spans="1:78" ht="13.5" customHeight="1">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50"/>
      <c r="BM36" s="51"/>
      <c r="BN36" s="51"/>
      <c r="BO36" s="51"/>
      <c r="BP36" s="51"/>
      <c r="BQ36" s="51"/>
      <c r="BR36" s="51"/>
      <c r="BS36" s="51"/>
      <c r="BT36" s="51"/>
      <c r="BU36" s="51"/>
      <c r="BV36" s="51"/>
      <c r="BW36" s="51"/>
      <c r="BX36" s="51"/>
      <c r="BY36" s="51"/>
      <c r="BZ36" s="52"/>
    </row>
    <row r="37" spans="1:78" ht="13.5" customHeight="1">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50"/>
      <c r="BM37" s="51"/>
      <c r="BN37" s="51"/>
      <c r="BO37" s="51"/>
      <c r="BP37" s="51"/>
      <c r="BQ37" s="51"/>
      <c r="BR37" s="51"/>
      <c r="BS37" s="51"/>
      <c r="BT37" s="51"/>
      <c r="BU37" s="51"/>
      <c r="BV37" s="51"/>
      <c r="BW37" s="51"/>
      <c r="BX37" s="51"/>
      <c r="BY37" s="51"/>
      <c r="BZ37" s="52"/>
    </row>
    <row r="38" spans="1:78" ht="13.5" customHeight="1">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50"/>
      <c r="BM38" s="51"/>
      <c r="BN38" s="51"/>
      <c r="BO38" s="51"/>
      <c r="BP38" s="51"/>
      <c r="BQ38" s="51"/>
      <c r="BR38" s="51"/>
      <c r="BS38" s="51"/>
      <c r="BT38" s="51"/>
      <c r="BU38" s="51"/>
      <c r="BV38" s="51"/>
      <c r="BW38" s="51"/>
      <c r="BX38" s="51"/>
      <c r="BY38" s="51"/>
      <c r="BZ38" s="52"/>
    </row>
    <row r="39" spans="1:78" ht="13.5" customHeight="1">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50"/>
      <c r="BM39" s="51"/>
      <c r="BN39" s="51"/>
      <c r="BO39" s="51"/>
      <c r="BP39" s="51"/>
      <c r="BQ39" s="51"/>
      <c r="BR39" s="51"/>
      <c r="BS39" s="51"/>
      <c r="BT39" s="51"/>
      <c r="BU39" s="51"/>
      <c r="BV39" s="51"/>
      <c r="BW39" s="51"/>
      <c r="BX39" s="51"/>
      <c r="BY39" s="51"/>
      <c r="BZ39" s="52"/>
    </row>
    <row r="40" spans="1:78" ht="13.5" customHeight="1">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50"/>
      <c r="BM40" s="51"/>
      <c r="BN40" s="51"/>
      <c r="BO40" s="51"/>
      <c r="BP40" s="51"/>
      <c r="BQ40" s="51"/>
      <c r="BR40" s="51"/>
      <c r="BS40" s="51"/>
      <c r="BT40" s="51"/>
      <c r="BU40" s="51"/>
      <c r="BV40" s="51"/>
      <c r="BW40" s="51"/>
      <c r="BX40" s="51"/>
      <c r="BY40" s="51"/>
      <c r="BZ40" s="52"/>
    </row>
    <row r="41" spans="1:78" ht="13.5" customHeight="1">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50"/>
      <c r="BM41" s="51"/>
      <c r="BN41" s="51"/>
      <c r="BO41" s="51"/>
      <c r="BP41" s="51"/>
      <c r="BQ41" s="51"/>
      <c r="BR41" s="51"/>
      <c r="BS41" s="51"/>
      <c r="BT41" s="51"/>
      <c r="BU41" s="51"/>
      <c r="BV41" s="51"/>
      <c r="BW41" s="51"/>
      <c r="BX41" s="51"/>
      <c r="BY41" s="51"/>
      <c r="BZ41" s="52"/>
    </row>
    <row r="42" spans="1:78" ht="13.5" customHeight="1">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50"/>
      <c r="BM42" s="51"/>
      <c r="BN42" s="51"/>
      <c r="BO42" s="51"/>
      <c r="BP42" s="51"/>
      <c r="BQ42" s="51"/>
      <c r="BR42" s="51"/>
      <c r="BS42" s="51"/>
      <c r="BT42" s="51"/>
      <c r="BU42" s="51"/>
      <c r="BV42" s="51"/>
      <c r="BW42" s="51"/>
      <c r="BX42" s="51"/>
      <c r="BY42" s="51"/>
      <c r="BZ42" s="52"/>
    </row>
    <row r="43" spans="1:78" ht="13.5" customHeight="1">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50"/>
      <c r="BM43" s="51"/>
      <c r="BN43" s="51"/>
      <c r="BO43" s="51"/>
      <c r="BP43" s="51"/>
      <c r="BQ43" s="51"/>
      <c r="BR43" s="51"/>
      <c r="BS43" s="51"/>
      <c r="BT43" s="51"/>
      <c r="BU43" s="51"/>
      <c r="BV43" s="51"/>
      <c r="BW43" s="51"/>
      <c r="BX43" s="51"/>
      <c r="BY43" s="51"/>
      <c r="BZ43" s="52"/>
    </row>
    <row r="44" spans="1:78" ht="13.5" customHeight="1">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50"/>
      <c r="BM44" s="51"/>
      <c r="BN44" s="51"/>
      <c r="BO44" s="51"/>
      <c r="BP44" s="51"/>
      <c r="BQ44" s="51"/>
      <c r="BR44" s="51"/>
      <c r="BS44" s="51"/>
      <c r="BT44" s="51"/>
      <c r="BU44" s="51"/>
      <c r="BV44" s="51"/>
      <c r="BW44" s="51"/>
      <c r="BX44" s="51"/>
      <c r="BY44" s="51"/>
      <c r="BZ44" s="52"/>
    </row>
    <row r="45" spans="1:78" ht="13.5" customHeight="1">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44" t="s">
        <v>30</v>
      </c>
      <c r="BM45" s="45"/>
      <c r="BN45" s="45"/>
      <c r="BO45" s="45"/>
      <c r="BP45" s="45"/>
      <c r="BQ45" s="45"/>
      <c r="BR45" s="45"/>
      <c r="BS45" s="45"/>
      <c r="BT45" s="45"/>
      <c r="BU45" s="45"/>
      <c r="BV45" s="45"/>
      <c r="BW45" s="45"/>
      <c r="BX45" s="45"/>
      <c r="BY45" s="45"/>
      <c r="BZ45" s="46"/>
    </row>
    <row r="46" spans="1:78" ht="13.5" customHeight="1">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47"/>
      <c r="BM46" s="48"/>
      <c r="BN46" s="48"/>
      <c r="BO46" s="48"/>
      <c r="BP46" s="48"/>
      <c r="BQ46" s="48"/>
      <c r="BR46" s="48"/>
      <c r="BS46" s="48"/>
      <c r="BT46" s="48"/>
      <c r="BU46" s="48"/>
      <c r="BV46" s="48"/>
      <c r="BW46" s="48"/>
      <c r="BX46" s="48"/>
      <c r="BY46" s="48"/>
      <c r="BZ46" s="49"/>
    </row>
    <row r="47" spans="1:78" ht="13.5" customHeight="1">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57" t="s">
        <v>118</v>
      </c>
      <c r="BM47" s="51"/>
      <c r="BN47" s="51"/>
      <c r="BO47" s="51"/>
      <c r="BP47" s="51"/>
      <c r="BQ47" s="51"/>
      <c r="BR47" s="51"/>
      <c r="BS47" s="51"/>
      <c r="BT47" s="51"/>
      <c r="BU47" s="51"/>
      <c r="BV47" s="51"/>
      <c r="BW47" s="51"/>
      <c r="BX47" s="51"/>
      <c r="BY47" s="51"/>
      <c r="BZ47" s="52"/>
    </row>
    <row r="48" spans="1:78" ht="13.5" customHeight="1">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50"/>
      <c r="BM48" s="51"/>
      <c r="BN48" s="51"/>
      <c r="BO48" s="51"/>
      <c r="BP48" s="51"/>
      <c r="BQ48" s="51"/>
      <c r="BR48" s="51"/>
      <c r="BS48" s="51"/>
      <c r="BT48" s="51"/>
      <c r="BU48" s="51"/>
      <c r="BV48" s="51"/>
      <c r="BW48" s="51"/>
      <c r="BX48" s="51"/>
      <c r="BY48" s="51"/>
      <c r="BZ48" s="52"/>
    </row>
    <row r="49" spans="1:78" ht="13.5" customHeight="1">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50"/>
      <c r="BM49" s="51"/>
      <c r="BN49" s="51"/>
      <c r="BO49" s="51"/>
      <c r="BP49" s="51"/>
      <c r="BQ49" s="51"/>
      <c r="BR49" s="51"/>
      <c r="BS49" s="51"/>
      <c r="BT49" s="51"/>
      <c r="BU49" s="51"/>
      <c r="BV49" s="51"/>
      <c r="BW49" s="51"/>
      <c r="BX49" s="51"/>
      <c r="BY49" s="51"/>
      <c r="BZ49" s="52"/>
    </row>
    <row r="50" spans="1:78" ht="13.5" customHeight="1">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50"/>
      <c r="BM50" s="51"/>
      <c r="BN50" s="51"/>
      <c r="BO50" s="51"/>
      <c r="BP50" s="51"/>
      <c r="BQ50" s="51"/>
      <c r="BR50" s="51"/>
      <c r="BS50" s="51"/>
      <c r="BT50" s="51"/>
      <c r="BU50" s="51"/>
      <c r="BV50" s="51"/>
      <c r="BW50" s="51"/>
      <c r="BX50" s="51"/>
      <c r="BY50" s="51"/>
      <c r="BZ50" s="52"/>
    </row>
    <row r="51" spans="1:78" ht="13.5" customHeight="1">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50"/>
      <c r="BM51" s="51"/>
      <c r="BN51" s="51"/>
      <c r="BO51" s="51"/>
      <c r="BP51" s="51"/>
      <c r="BQ51" s="51"/>
      <c r="BR51" s="51"/>
      <c r="BS51" s="51"/>
      <c r="BT51" s="51"/>
      <c r="BU51" s="51"/>
      <c r="BV51" s="51"/>
      <c r="BW51" s="51"/>
      <c r="BX51" s="51"/>
      <c r="BY51" s="51"/>
      <c r="BZ51" s="52"/>
    </row>
    <row r="52" spans="1:78" ht="13.5" customHeight="1">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50"/>
      <c r="BM52" s="51"/>
      <c r="BN52" s="51"/>
      <c r="BO52" s="51"/>
      <c r="BP52" s="51"/>
      <c r="BQ52" s="51"/>
      <c r="BR52" s="51"/>
      <c r="BS52" s="51"/>
      <c r="BT52" s="51"/>
      <c r="BU52" s="51"/>
      <c r="BV52" s="51"/>
      <c r="BW52" s="51"/>
      <c r="BX52" s="51"/>
      <c r="BY52" s="51"/>
      <c r="BZ52" s="52"/>
    </row>
    <row r="53" spans="1:78" ht="13.5" customHeight="1">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50"/>
      <c r="BM53" s="51"/>
      <c r="BN53" s="51"/>
      <c r="BO53" s="51"/>
      <c r="BP53" s="51"/>
      <c r="BQ53" s="51"/>
      <c r="BR53" s="51"/>
      <c r="BS53" s="51"/>
      <c r="BT53" s="51"/>
      <c r="BU53" s="51"/>
      <c r="BV53" s="51"/>
      <c r="BW53" s="51"/>
      <c r="BX53" s="51"/>
      <c r="BY53" s="51"/>
      <c r="BZ53" s="52"/>
    </row>
    <row r="54" spans="1:78" ht="13.5" customHeight="1">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50"/>
      <c r="BM54" s="51"/>
      <c r="BN54" s="51"/>
      <c r="BO54" s="51"/>
      <c r="BP54" s="51"/>
      <c r="BQ54" s="51"/>
      <c r="BR54" s="51"/>
      <c r="BS54" s="51"/>
      <c r="BT54" s="51"/>
      <c r="BU54" s="51"/>
      <c r="BV54" s="51"/>
      <c r="BW54" s="51"/>
      <c r="BX54" s="51"/>
      <c r="BY54" s="51"/>
      <c r="BZ54" s="52"/>
    </row>
    <row r="55" spans="1:78" ht="13.5" customHeight="1">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50"/>
      <c r="BM55" s="51"/>
      <c r="BN55" s="51"/>
      <c r="BO55" s="51"/>
      <c r="BP55" s="51"/>
      <c r="BQ55" s="51"/>
      <c r="BR55" s="51"/>
      <c r="BS55" s="51"/>
      <c r="BT55" s="51"/>
      <c r="BU55" s="51"/>
      <c r="BV55" s="51"/>
      <c r="BW55" s="51"/>
      <c r="BX55" s="51"/>
      <c r="BY55" s="51"/>
      <c r="BZ55" s="52"/>
    </row>
    <row r="56" spans="1:78" ht="13.5" customHeight="1">
      <c r="A56" s="2"/>
      <c r="B56" s="18"/>
      <c r="C56" s="56" t="s">
        <v>31</v>
      </c>
      <c r="D56" s="56"/>
      <c r="E56" s="56"/>
      <c r="F56" s="56"/>
      <c r="G56" s="56"/>
      <c r="H56" s="56"/>
      <c r="I56" s="56"/>
      <c r="J56" s="56"/>
      <c r="K56" s="56"/>
      <c r="L56" s="56"/>
      <c r="M56" s="56"/>
      <c r="N56" s="56"/>
      <c r="O56" s="56"/>
      <c r="P56" s="56"/>
      <c r="Q56" s="20"/>
      <c r="R56" s="56" t="s">
        <v>32</v>
      </c>
      <c r="S56" s="56"/>
      <c r="T56" s="56"/>
      <c r="U56" s="56"/>
      <c r="V56" s="56"/>
      <c r="W56" s="56"/>
      <c r="X56" s="56"/>
      <c r="Y56" s="56"/>
      <c r="Z56" s="56"/>
      <c r="AA56" s="56"/>
      <c r="AB56" s="56"/>
      <c r="AC56" s="56"/>
      <c r="AD56" s="56"/>
      <c r="AE56" s="56"/>
      <c r="AF56" s="20"/>
      <c r="AG56" s="56" t="s">
        <v>33</v>
      </c>
      <c r="AH56" s="56"/>
      <c r="AI56" s="56"/>
      <c r="AJ56" s="56"/>
      <c r="AK56" s="56"/>
      <c r="AL56" s="56"/>
      <c r="AM56" s="56"/>
      <c r="AN56" s="56"/>
      <c r="AO56" s="56"/>
      <c r="AP56" s="56"/>
      <c r="AQ56" s="56"/>
      <c r="AR56" s="56"/>
      <c r="AS56" s="56"/>
      <c r="AT56" s="56"/>
      <c r="AU56" s="20"/>
      <c r="AV56" s="56" t="s">
        <v>34</v>
      </c>
      <c r="AW56" s="56"/>
      <c r="AX56" s="56"/>
      <c r="AY56" s="56"/>
      <c r="AZ56" s="56"/>
      <c r="BA56" s="56"/>
      <c r="BB56" s="56"/>
      <c r="BC56" s="56"/>
      <c r="BD56" s="56"/>
      <c r="BE56" s="56"/>
      <c r="BF56" s="56"/>
      <c r="BG56" s="56"/>
      <c r="BH56" s="56"/>
      <c r="BI56" s="56"/>
      <c r="BJ56" s="19"/>
      <c r="BK56" s="2"/>
      <c r="BL56" s="50"/>
      <c r="BM56" s="51"/>
      <c r="BN56" s="51"/>
      <c r="BO56" s="51"/>
      <c r="BP56" s="51"/>
      <c r="BQ56" s="51"/>
      <c r="BR56" s="51"/>
      <c r="BS56" s="51"/>
      <c r="BT56" s="51"/>
      <c r="BU56" s="51"/>
      <c r="BV56" s="51"/>
      <c r="BW56" s="51"/>
      <c r="BX56" s="51"/>
      <c r="BY56" s="51"/>
      <c r="BZ56" s="52"/>
    </row>
    <row r="57" spans="1:78" ht="13.5" customHeight="1">
      <c r="A57" s="2"/>
      <c r="B57" s="18"/>
      <c r="C57" s="56"/>
      <c r="D57" s="56"/>
      <c r="E57" s="56"/>
      <c r="F57" s="56"/>
      <c r="G57" s="56"/>
      <c r="H57" s="56"/>
      <c r="I57" s="56"/>
      <c r="J57" s="56"/>
      <c r="K57" s="56"/>
      <c r="L57" s="56"/>
      <c r="M57" s="56"/>
      <c r="N57" s="56"/>
      <c r="O57" s="56"/>
      <c r="P57" s="56"/>
      <c r="Q57" s="20"/>
      <c r="R57" s="56"/>
      <c r="S57" s="56"/>
      <c r="T57" s="56"/>
      <c r="U57" s="56"/>
      <c r="V57" s="56"/>
      <c r="W57" s="56"/>
      <c r="X57" s="56"/>
      <c r="Y57" s="56"/>
      <c r="Z57" s="56"/>
      <c r="AA57" s="56"/>
      <c r="AB57" s="56"/>
      <c r="AC57" s="56"/>
      <c r="AD57" s="56"/>
      <c r="AE57" s="56"/>
      <c r="AF57" s="20"/>
      <c r="AG57" s="56"/>
      <c r="AH57" s="56"/>
      <c r="AI57" s="56"/>
      <c r="AJ57" s="56"/>
      <c r="AK57" s="56"/>
      <c r="AL57" s="56"/>
      <c r="AM57" s="56"/>
      <c r="AN57" s="56"/>
      <c r="AO57" s="56"/>
      <c r="AP57" s="56"/>
      <c r="AQ57" s="56"/>
      <c r="AR57" s="56"/>
      <c r="AS57" s="56"/>
      <c r="AT57" s="56"/>
      <c r="AU57" s="20"/>
      <c r="AV57" s="56"/>
      <c r="AW57" s="56"/>
      <c r="AX57" s="56"/>
      <c r="AY57" s="56"/>
      <c r="AZ57" s="56"/>
      <c r="BA57" s="56"/>
      <c r="BB57" s="56"/>
      <c r="BC57" s="56"/>
      <c r="BD57" s="56"/>
      <c r="BE57" s="56"/>
      <c r="BF57" s="56"/>
      <c r="BG57" s="56"/>
      <c r="BH57" s="56"/>
      <c r="BI57" s="56"/>
      <c r="BJ57" s="19"/>
      <c r="BK57" s="2"/>
      <c r="BL57" s="50"/>
      <c r="BM57" s="51"/>
      <c r="BN57" s="51"/>
      <c r="BO57" s="51"/>
      <c r="BP57" s="51"/>
      <c r="BQ57" s="51"/>
      <c r="BR57" s="51"/>
      <c r="BS57" s="51"/>
      <c r="BT57" s="51"/>
      <c r="BU57" s="51"/>
      <c r="BV57" s="51"/>
      <c r="BW57" s="51"/>
      <c r="BX57" s="51"/>
      <c r="BY57" s="51"/>
      <c r="BZ57" s="52"/>
    </row>
    <row r="58" spans="1:78" ht="13.5" customHeight="1">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0"/>
      <c r="BM58" s="51"/>
      <c r="BN58" s="51"/>
      <c r="BO58" s="51"/>
      <c r="BP58" s="51"/>
      <c r="BQ58" s="51"/>
      <c r="BR58" s="51"/>
      <c r="BS58" s="51"/>
      <c r="BT58" s="51"/>
      <c r="BU58" s="51"/>
      <c r="BV58" s="51"/>
      <c r="BW58" s="51"/>
      <c r="BX58" s="51"/>
      <c r="BY58" s="51"/>
      <c r="BZ58" s="52"/>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c r="A60" s="2"/>
      <c r="B60" s="58" t="s">
        <v>35</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50"/>
      <c r="BM60" s="51"/>
      <c r="BN60" s="51"/>
      <c r="BO60" s="51"/>
      <c r="BP60" s="51"/>
      <c r="BQ60" s="51"/>
      <c r="BR60" s="51"/>
      <c r="BS60" s="51"/>
      <c r="BT60" s="51"/>
      <c r="BU60" s="51"/>
      <c r="BV60" s="51"/>
      <c r="BW60" s="51"/>
      <c r="BX60" s="51"/>
      <c r="BY60" s="51"/>
      <c r="BZ60" s="52"/>
    </row>
    <row r="61" spans="1:78" ht="13.5" customHeight="1">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50"/>
      <c r="BM61" s="51"/>
      <c r="BN61" s="51"/>
      <c r="BO61" s="51"/>
      <c r="BP61" s="51"/>
      <c r="BQ61" s="51"/>
      <c r="BR61" s="51"/>
      <c r="BS61" s="51"/>
      <c r="BT61" s="51"/>
      <c r="BU61" s="51"/>
      <c r="BV61" s="51"/>
      <c r="BW61" s="51"/>
      <c r="BX61" s="51"/>
      <c r="BY61" s="51"/>
      <c r="BZ61" s="52"/>
    </row>
    <row r="62" spans="1:78" ht="13.5" customHeight="1">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50"/>
      <c r="BM62" s="51"/>
      <c r="BN62" s="51"/>
      <c r="BO62" s="51"/>
      <c r="BP62" s="51"/>
      <c r="BQ62" s="51"/>
      <c r="BR62" s="51"/>
      <c r="BS62" s="51"/>
      <c r="BT62" s="51"/>
      <c r="BU62" s="51"/>
      <c r="BV62" s="51"/>
      <c r="BW62" s="51"/>
      <c r="BX62" s="51"/>
      <c r="BY62" s="51"/>
      <c r="BZ62" s="52"/>
    </row>
    <row r="63" spans="1:78" ht="13.5" customHeight="1">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50"/>
      <c r="BM63" s="51"/>
      <c r="BN63" s="51"/>
      <c r="BO63" s="51"/>
      <c r="BP63" s="51"/>
      <c r="BQ63" s="51"/>
      <c r="BR63" s="51"/>
      <c r="BS63" s="51"/>
      <c r="BT63" s="51"/>
      <c r="BU63" s="51"/>
      <c r="BV63" s="51"/>
      <c r="BW63" s="51"/>
      <c r="BX63" s="51"/>
      <c r="BY63" s="51"/>
      <c r="BZ63" s="52"/>
    </row>
    <row r="64" spans="1:78" ht="13.5" customHeight="1">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44" t="s">
        <v>36</v>
      </c>
      <c r="BM64" s="45"/>
      <c r="BN64" s="45"/>
      <c r="BO64" s="45"/>
      <c r="BP64" s="45"/>
      <c r="BQ64" s="45"/>
      <c r="BR64" s="45"/>
      <c r="BS64" s="45"/>
      <c r="BT64" s="45"/>
      <c r="BU64" s="45"/>
      <c r="BV64" s="45"/>
      <c r="BW64" s="45"/>
      <c r="BX64" s="45"/>
      <c r="BY64" s="45"/>
      <c r="BZ64" s="46"/>
    </row>
    <row r="65" spans="1:78" ht="13.5" customHeight="1">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47"/>
      <c r="BM65" s="48"/>
      <c r="BN65" s="48"/>
      <c r="BO65" s="48"/>
      <c r="BP65" s="48"/>
      <c r="BQ65" s="48"/>
      <c r="BR65" s="48"/>
      <c r="BS65" s="48"/>
      <c r="BT65" s="48"/>
      <c r="BU65" s="48"/>
      <c r="BV65" s="48"/>
      <c r="BW65" s="48"/>
      <c r="BX65" s="48"/>
      <c r="BY65" s="48"/>
      <c r="BZ65" s="49"/>
    </row>
    <row r="66" spans="1:78" ht="13.5" customHeight="1">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50" t="s">
        <v>116</v>
      </c>
      <c r="BM66" s="51"/>
      <c r="BN66" s="51"/>
      <c r="BO66" s="51"/>
      <c r="BP66" s="51"/>
      <c r="BQ66" s="51"/>
      <c r="BR66" s="51"/>
      <c r="BS66" s="51"/>
      <c r="BT66" s="51"/>
      <c r="BU66" s="51"/>
      <c r="BV66" s="51"/>
      <c r="BW66" s="51"/>
      <c r="BX66" s="51"/>
      <c r="BY66" s="51"/>
      <c r="BZ66" s="52"/>
    </row>
    <row r="67" spans="1:78" ht="13.5" customHeight="1">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50"/>
      <c r="BM67" s="51"/>
      <c r="BN67" s="51"/>
      <c r="BO67" s="51"/>
      <c r="BP67" s="51"/>
      <c r="BQ67" s="51"/>
      <c r="BR67" s="51"/>
      <c r="BS67" s="51"/>
      <c r="BT67" s="51"/>
      <c r="BU67" s="51"/>
      <c r="BV67" s="51"/>
      <c r="BW67" s="51"/>
      <c r="BX67" s="51"/>
      <c r="BY67" s="51"/>
      <c r="BZ67" s="52"/>
    </row>
    <row r="68" spans="1:78" ht="13.5" customHeight="1">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50"/>
      <c r="BM68" s="51"/>
      <c r="BN68" s="51"/>
      <c r="BO68" s="51"/>
      <c r="BP68" s="51"/>
      <c r="BQ68" s="51"/>
      <c r="BR68" s="51"/>
      <c r="BS68" s="51"/>
      <c r="BT68" s="51"/>
      <c r="BU68" s="51"/>
      <c r="BV68" s="51"/>
      <c r="BW68" s="51"/>
      <c r="BX68" s="51"/>
      <c r="BY68" s="51"/>
      <c r="BZ68" s="52"/>
    </row>
    <row r="69" spans="1:78" ht="13.5" customHeight="1">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50"/>
      <c r="BM69" s="51"/>
      <c r="BN69" s="51"/>
      <c r="BO69" s="51"/>
      <c r="BP69" s="51"/>
      <c r="BQ69" s="51"/>
      <c r="BR69" s="51"/>
      <c r="BS69" s="51"/>
      <c r="BT69" s="51"/>
      <c r="BU69" s="51"/>
      <c r="BV69" s="51"/>
      <c r="BW69" s="51"/>
      <c r="BX69" s="51"/>
      <c r="BY69" s="51"/>
      <c r="BZ69" s="52"/>
    </row>
    <row r="70" spans="1:78" ht="13.5" customHeight="1">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50"/>
      <c r="BM70" s="51"/>
      <c r="BN70" s="51"/>
      <c r="BO70" s="51"/>
      <c r="BP70" s="51"/>
      <c r="BQ70" s="51"/>
      <c r="BR70" s="51"/>
      <c r="BS70" s="51"/>
      <c r="BT70" s="51"/>
      <c r="BU70" s="51"/>
      <c r="BV70" s="51"/>
      <c r="BW70" s="51"/>
      <c r="BX70" s="51"/>
      <c r="BY70" s="51"/>
      <c r="BZ70" s="52"/>
    </row>
    <row r="71" spans="1:78" ht="13.5" customHeight="1">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50"/>
      <c r="BM71" s="51"/>
      <c r="BN71" s="51"/>
      <c r="BO71" s="51"/>
      <c r="BP71" s="51"/>
      <c r="BQ71" s="51"/>
      <c r="BR71" s="51"/>
      <c r="BS71" s="51"/>
      <c r="BT71" s="51"/>
      <c r="BU71" s="51"/>
      <c r="BV71" s="51"/>
      <c r="BW71" s="51"/>
      <c r="BX71" s="51"/>
      <c r="BY71" s="51"/>
      <c r="BZ71" s="52"/>
    </row>
    <row r="72" spans="1:78" ht="13.5" customHeight="1">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50"/>
      <c r="BM72" s="51"/>
      <c r="BN72" s="51"/>
      <c r="BO72" s="51"/>
      <c r="BP72" s="51"/>
      <c r="BQ72" s="51"/>
      <c r="BR72" s="51"/>
      <c r="BS72" s="51"/>
      <c r="BT72" s="51"/>
      <c r="BU72" s="51"/>
      <c r="BV72" s="51"/>
      <c r="BW72" s="51"/>
      <c r="BX72" s="51"/>
      <c r="BY72" s="51"/>
      <c r="BZ72" s="52"/>
    </row>
    <row r="73" spans="1:78" ht="13.5" customHeight="1">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50"/>
      <c r="BM73" s="51"/>
      <c r="BN73" s="51"/>
      <c r="BO73" s="51"/>
      <c r="BP73" s="51"/>
      <c r="BQ73" s="51"/>
      <c r="BR73" s="51"/>
      <c r="BS73" s="51"/>
      <c r="BT73" s="51"/>
      <c r="BU73" s="51"/>
      <c r="BV73" s="51"/>
      <c r="BW73" s="51"/>
      <c r="BX73" s="51"/>
      <c r="BY73" s="51"/>
      <c r="BZ73" s="52"/>
    </row>
    <row r="74" spans="1:78" ht="13.5" customHeight="1">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50"/>
      <c r="BM74" s="51"/>
      <c r="BN74" s="51"/>
      <c r="BO74" s="51"/>
      <c r="BP74" s="51"/>
      <c r="BQ74" s="51"/>
      <c r="BR74" s="51"/>
      <c r="BS74" s="51"/>
      <c r="BT74" s="51"/>
      <c r="BU74" s="51"/>
      <c r="BV74" s="51"/>
      <c r="BW74" s="51"/>
      <c r="BX74" s="51"/>
      <c r="BY74" s="51"/>
      <c r="BZ74" s="52"/>
    </row>
    <row r="75" spans="1:78" ht="13.5" customHeight="1">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50"/>
      <c r="BM75" s="51"/>
      <c r="BN75" s="51"/>
      <c r="BO75" s="51"/>
      <c r="BP75" s="51"/>
      <c r="BQ75" s="51"/>
      <c r="BR75" s="51"/>
      <c r="BS75" s="51"/>
      <c r="BT75" s="51"/>
      <c r="BU75" s="51"/>
      <c r="BV75" s="51"/>
      <c r="BW75" s="51"/>
      <c r="BX75" s="51"/>
      <c r="BY75" s="51"/>
      <c r="BZ75" s="52"/>
    </row>
    <row r="76" spans="1:78" ht="13.5" customHeight="1">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50"/>
      <c r="BM76" s="51"/>
      <c r="BN76" s="51"/>
      <c r="BO76" s="51"/>
      <c r="BP76" s="51"/>
      <c r="BQ76" s="51"/>
      <c r="BR76" s="51"/>
      <c r="BS76" s="51"/>
      <c r="BT76" s="51"/>
      <c r="BU76" s="51"/>
      <c r="BV76" s="51"/>
      <c r="BW76" s="51"/>
      <c r="BX76" s="51"/>
      <c r="BY76" s="51"/>
      <c r="BZ76" s="52"/>
    </row>
    <row r="77" spans="1:78" ht="13.5" customHeight="1">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50"/>
      <c r="BM77" s="51"/>
      <c r="BN77" s="51"/>
      <c r="BO77" s="51"/>
      <c r="BP77" s="51"/>
      <c r="BQ77" s="51"/>
      <c r="BR77" s="51"/>
      <c r="BS77" s="51"/>
      <c r="BT77" s="51"/>
      <c r="BU77" s="51"/>
      <c r="BV77" s="51"/>
      <c r="BW77" s="51"/>
      <c r="BX77" s="51"/>
      <c r="BY77" s="51"/>
      <c r="BZ77" s="52"/>
    </row>
    <row r="78" spans="1:78" ht="13.5" customHeight="1">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50"/>
      <c r="BM78" s="51"/>
      <c r="BN78" s="51"/>
      <c r="BO78" s="51"/>
      <c r="BP78" s="51"/>
      <c r="BQ78" s="51"/>
      <c r="BR78" s="51"/>
      <c r="BS78" s="51"/>
      <c r="BT78" s="51"/>
      <c r="BU78" s="51"/>
      <c r="BV78" s="51"/>
      <c r="BW78" s="51"/>
      <c r="BX78" s="51"/>
      <c r="BY78" s="51"/>
      <c r="BZ78" s="52"/>
    </row>
    <row r="79" spans="1:78" ht="13.5" customHeight="1">
      <c r="A79" s="2"/>
      <c r="B79" s="18"/>
      <c r="C79" s="56" t="s">
        <v>37</v>
      </c>
      <c r="D79" s="56"/>
      <c r="E79" s="56"/>
      <c r="F79" s="56"/>
      <c r="G79" s="56"/>
      <c r="H79" s="56"/>
      <c r="I79" s="56"/>
      <c r="J79" s="56"/>
      <c r="K79" s="56"/>
      <c r="L79" s="56"/>
      <c r="M79" s="56"/>
      <c r="N79" s="56"/>
      <c r="O79" s="56"/>
      <c r="P79" s="56"/>
      <c r="Q79" s="56"/>
      <c r="R79" s="56"/>
      <c r="S79" s="56"/>
      <c r="T79" s="56"/>
      <c r="U79" s="20"/>
      <c r="V79" s="20"/>
      <c r="W79" s="56" t="s">
        <v>38</v>
      </c>
      <c r="X79" s="56"/>
      <c r="Y79" s="56"/>
      <c r="Z79" s="56"/>
      <c r="AA79" s="56"/>
      <c r="AB79" s="56"/>
      <c r="AC79" s="56"/>
      <c r="AD79" s="56"/>
      <c r="AE79" s="56"/>
      <c r="AF79" s="56"/>
      <c r="AG79" s="56"/>
      <c r="AH79" s="56"/>
      <c r="AI79" s="56"/>
      <c r="AJ79" s="56"/>
      <c r="AK79" s="56"/>
      <c r="AL79" s="56"/>
      <c r="AM79" s="56"/>
      <c r="AN79" s="56"/>
      <c r="AO79" s="20"/>
      <c r="AP79" s="20"/>
      <c r="AQ79" s="56" t="s">
        <v>39</v>
      </c>
      <c r="AR79" s="56"/>
      <c r="AS79" s="56"/>
      <c r="AT79" s="56"/>
      <c r="AU79" s="56"/>
      <c r="AV79" s="56"/>
      <c r="AW79" s="56"/>
      <c r="AX79" s="56"/>
      <c r="AY79" s="56"/>
      <c r="AZ79" s="56"/>
      <c r="BA79" s="56"/>
      <c r="BB79" s="56"/>
      <c r="BC79" s="56"/>
      <c r="BD79" s="56"/>
      <c r="BE79" s="56"/>
      <c r="BF79" s="56"/>
      <c r="BG79" s="56"/>
      <c r="BH79" s="56"/>
      <c r="BI79" s="5"/>
      <c r="BJ79" s="19"/>
      <c r="BK79" s="2"/>
      <c r="BL79" s="50"/>
      <c r="BM79" s="51"/>
      <c r="BN79" s="51"/>
      <c r="BO79" s="51"/>
      <c r="BP79" s="51"/>
      <c r="BQ79" s="51"/>
      <c r="BR79" s="51"/>
      <c r="BS79" s="51"/>
      <c r="BT79" s="51"/>
      <c r="BU79" s="51"/>
      <c r="BV79" s="51"/>
      <c r="BW79" s="51"/>
      <c r="BX79" s="51"/>
      <c r="BY79" s="51"/>
      <c r="BZ79" s="52"/>
    </row>
    <row r="80" spans="1:78" ht="13.5" customHeight="1">
      <c r="A80" s="2"/>
      <c r="B80" s="18"/>
      <c r="C80" s="56"/>
      <c r="D80" s="56"/>
      <c r="E80" s="56"/>
      <c r="F80" s="56"/>
      <c r="G80" s="56"/>
      <c r="H80" s="56"/>
      <c r="I80" s="56"/>
      <c r="J80" s="56"/>
      <c r="K80" s="56"/>
      <c r="L80" s="56"/>
      <c r="M80" s="56"/>
      <c r="N80" s="56"/>
      <c r="O80" s="56"/>
      <c r="P80" s="56"/>
      <c r="Q80" s="56"/>
      <c r="R80" s="56"/>
      <c r="S80" s="56"/>
      <c r="T80" s="56"/>
      <c r="U80" s="20"/>
      <c r="V80" s="20"/>
      <c r="W80" s="56"/>
      <c r="X80" s="56"/>
      <c r="Y80" s="56"/>
      <c r="Z80" s="56"/>
      <c r="AA80" s="56"/>
      <c r="AB80" s="56"/>
      <c r="AC80" s="56"/>
      <c r="AD80" s="56"/>
      <c r="AE80" s="56"/>
      <c r="AF80" s="56"/>
      <c r="AG80" s="56"/>
      <c r="AH80" s="56"/>
      <c r="AI80" s="56"/>
      <c r="AJ80" s="56"/>
      <c r="AK80" s="56"/>
      <c r="AL80" s="56"/>
      <c r="AM80" s="56"/>
      <c r="AN80" s="56"/>
      <c r="AO80" s="20"/>
      <c r="AP80" s="20"/>
      <c r="AQ80" s="56"/>
      <c r="AR80" s="56"/>
      <c r="AS80" s="56"/>
      <c r="AT80" s="56"/>
      <c r="AU80" s="56"/>
      <c r="AV80" s="56"/>
      <c r="AW80" s="56"/>
      <c r="AX80" s="56"/>
      <c r="AY80" s="56"/>
      <c r="AZ80" s="56"/>
      <c r="BA80" s="56"/>
      <c r="BB80" s="56"/>
      <c r="BC80" s="56"/>
      <c r="BD80" s="56"/>
      <c r="BE80" s="56"/>
      <c r="BF80" s="56"/>
      <c r="BG80" s="56"/>
      <c r="BH80" s="56"/>
      <c r="BI80" s="5"/>
      <c r="BJ80" s="19"/>
      <c r="BK80" s="2"/>
      <c r="BL80" s="50"/>
      <c r="BM80" s="51"/>
      <c r="BN80" s="51"/>
      <c r="BO80" s="51"/>
      <c r="BP80" s="51"/>
      <c r="BQ80" s="51"/>
      <c r="BR80" s="51"/>
      <c r="BS80" s="51"/>
      <c r="BT80" s="51"/>
      <c r="BU80" s="51"/>
      <c r="BV80" s="51"/>
      <c r="BW80" s="51"/>
      <c r="BX80" s="51"/>
      <c r="BY80" s="51"/>
      <c r="BZ80" s="52"/>
    </row>
    <row r="81" spans="1:78" ht="13.5" customHeight="1">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50"/>
      <c r="BM81" s="51"/>
      <c r="BN81" s="51"/>
      <c r="BO81" s="51"/>
      <c r="BP81" s="51"/>
      <c r="BQ81" s="51"/>
      <c r="BR81" s="51"/>
      <c r="BS81" s="51"/>
      <c r="BT81" s="51"/>
      <c r="BU81" s="51"/>
      <c r="BV81" s="51"/>
      <c r="BW81" s="51"/>
      <c r="BX81" s="51"/>
      <c r="BY81" s="51"/>
      <c r="BZ81" s="52"/>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cols>
    <col min="1" max="1" width="9" style="3"/>
    <col min="2" max="144" width="11.875" style="3" customWidth="1"/>
    <col min="145" max="16384" width="9" style="3"/>
  </cols>
  <sheetData>
    <row r="1" spans="1:144">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55</v>
      </c>
      <c r="B3" s="30" t="s">
        <v>56</v>
      </c>
      <c r="C3" s="30" t="s">
        <v>57</v>
      </c>
      <c r="D3" s="30" t="s">
        <v>58</v>
      </c>
      <c r="E3" s="30" t="s">
        <v>59</v>
      </c>
      <c r="F3" s="30" t="s">
        <v>60</v>
      </c>
      <c r="G3" s="30" t="s">
        <v>61</v>
      </c>
      <c r="H3" s="90" t="s">
        <v>62</v>
      </c>
      <c r="I3" s="91"/>
      <c r="J3" s="91"/>
      <c r="K3" s="91"/>
      <c r="L3" s="91"/>
      <c r="M3" s="91"/>
      <c r="N3" s="91"/>
      <c r="O3" s="91"/>
      <c r="P3" s="91"/>
      <c r="Q3" s="91"/>
      <c r="R3" s="91"/>
      <c r="S3" s="91"/>
      <c r="T3" s="91"/>
      <c r="U3" s="91"/>
      <c r="V3" s="91"/>
      <c r="W3" s="92"/>
      <c r="X3" s="96" t="s">
        <v>63</v>
      </c>
      <c r="Y3" s="89"/>
      <c r="Z3" s="89"/>
      <c r="AA3" s="89"/>
      <c r="AB3" s="89"/>
      <c r="AC3" s="89"/>
      <c r="AD3" s="89"/>
      <c r="AE3" s="89"/>
      <c r="AF3" s="89"/>
      <c r="AG3" s="89"/>
      <c r="AH3" s="89"/>
      <c r="AI3" s="89"/>
      <c r="AJ3" s="89"/>
      <c r="AK3" s="89"/>
      <c r="AL3" s="89"/>
      <c r="AM3" s="89"/>
      <c r="AN3" s="89"/>
      <c r="AO3" s="89"/>
      <c r="AP3" s="89"/>
      <c r="AQ3" s="89"/>
      <c r="AR3" s="89"/>
      <c r="AS3" s="89"/>
      <c r="AT3" s="89"/>
      <c r="AU3" s="89"/>
      <c r="AV3" s="89"/>
      <c r="AW3" s="89"/>
      <c r="AX3" s="89"/>
      <c r="AY3" s="89"/>
      <c r="AZ3" s="89"/>
      <c r="BA3" s="89"/>
      <c r="BB3" s="89"/>
      <c r="BC3" s="89"/>
      <c r="BD3" s="89"/>
      <c r="BE3" s="89"/>
      <c r="BF3" s="89"/>
      <c r="BG3" s="89"/>
      <c r="BH3" s="89"/>
      <c r="BI3" s="89"/>
      <c r="BJ3" s="89"/>
      <c r="BK3" s="89"/>
      <c r="BL3" s="89"/>
      <c r="BM3" s="89"/>
      <c r="BN3" s="89"/>
      <c r="BO3" s="89"/>
      <c r="BP3" s="89"/>
      <c r="BQ3" s="89"/>
      <c r="BR3" s="89"/>
      <c r="BS3" s="89"/>
      <c r="BT3" s="89"/>
      <c r="BU3" s="89"/>
      <c r="BV3" s="89"/>
      <c r="BW3" s="89"/>
      <c r="BX3" s="89"/>
      <c r="BY3" s="89"/>
      <c r="BZ3" s="89"/>
      <c r="CA3" s="89"/>
      <c r="CB3" s="89"/>
      <c r="CC3" s="89"/>
      <c r="CD3" s="89"/>
      <c r="CE3" s="89"/>
      <c r="CF3" s="89"/>
      <c r="CG3" s="89"/>
      <c r="CH3" s="89"/>
      <c r="CI3" s="89"/>
      <c r="CJ3" s="89"/>
      <c r="CK3" s="89"/>
      <c r="CL3" s="89"/>
      <c r="CM3" s="89"/>
      <c r="CN3" s="89"/>
      <c r="CO3" s="89"/>
      <c r="CP3" s="89"/>
      <c r="CQ3" s="89"/>
      <c r="CR3" s="89"/>
      <c r="CS3" s="89"/>
      <c r="CT3" s="89"/>
      <c r="CU3" s="89"/>
      <c r="CV3" s="89"/>
      <c r="CW3" s="89"/>
      <c r="CX3" s="89"/>
      <c r="CY3" s="89"/>
      <c r="CZ3" s="89"/>
      <c r="DA3" s="89"/>
      <c r="DB3" s="89"/>
      <c r="DC3" s="89"/>
      <c r="DD3" s="89"/>
      <c r="DE3" s="89"/>
      <c r="DF3" s="89"/>
      <c r="DG3" s="89"/>
      <c r="DH3" s="89" t="s">
        <v>64</v>
      </c>
      <c r="DI3" s="89"/>
      <c r="DJ3" s="89"/>
      <c r="DK3" s="89"/>
      <c r="DL3" s="89"/>
      <c r="DM3" s="89"/>
      <c r="DN3" s="89"/>
      <c r="DO3" s="89"/>
      <c r="DP3" s="89"/>
      <c r="DQ3" s="89"/>
      <c r="DR3" s="89"/>
      <c r="DS3" s="89"/>
      <c r="DT3" s="89"/>
      <c r="DU3" s="89"/>
      <c r="DV3" s="89"/>
      <c r="DW3" s="89"/>
      <c r="DX3" s="89"/>
      <c r="DY3" s="89"/>
      <c r="DZ3" s="89"/>
      <c r="EA3" s="89"/>
      <c r="EB3" s="89"/>
      <c r="EC3" s="89"/>
      <c r="ED3" s="89"/>
      <c r="EE3" s="89"/>
      <c r="EF3" s="89"/>
      <c r="EG3" s="89"/>
      <c r="EH3" s="89"/>
      <c r="EI3" s="89"/>
      <c r="EJ3" s="89"/>
      <c r="EK3" s="89"/>
      <c r="EL3" s="89"/>
      <c r="EM3" s="89"/>
      <c r="EN3" s="89"/>
    </row>
    <row r="4" spans="1:144">
      <c r="A4" s="29" t="s">
        <v>65</v>
      </c>
      <c r="B4" s="31"/>
      <c r="C4" s="31"/>
      <c r="D4" s="31"/>
      <c r="E4" s="31"/>
      <c r="F4" s="31"/>
      <c r="G4" s="31"/>
      <c r="H4" s="93"/>
      <c r="I4" s="94"/>
      <c r="J4" s="94"/>
      <c r="K4" s="94"/>
      <c r="L4" s="94"/>
      <c r="M4" s="94"/>
      <c r="N4" s="94"/>
      <c r="O4" s="94"/>
      <c r="P4" s="94"/>
      <c r="Q4" s="94"/>
      <c r="R4" s="94"/>
      <c r="S4" s="94"/>
      <c r="T4" s="94"/>
      <c r="U4" s="94"/>
      <c r="V4" s="94"/>
      <c r="W4" s="95"/>
      <c r="X4" s="89" t="s">
        <v>66</v>
      </c>
      <c r="Y4" s="89"/>
      <c r="Z4" s="89"/>
      <c r="AA4" s="89"/>
      <c r="AB4" s="89"/>
      <c r="AC4" s="89"/>
      <c r="AD4" s="89"/>
      <c r="AE4" s="89"/>
      <c r="AF4" s="89"/>
      <c r="AG4" s="89"/>
      <c r="AH4" s="89"/>
      <c r="AI4" s="89" t="s">
        <v>67</v>
      </c>
      <c r="AJ4" s="89"/>
      <c r="AK4" s="89"/>
      <c r="AL4" s="89"/>
      <c r="AM4" s="89"/>
      <c r="AN4" s="89"/>
      <c r="AO4" s="89"/>
      <c r="AP4" s="89"/>
      <c r="AQ4" s="89"/>
      <c r="AR4" s="89"/>
      <c r="AS4" s="89"/>
      <c r="AT4" s="89" t="s">
        <v>68</v>
      </c>
      <c r="AU4" s="89"/>
      <c r="AV4" s="89"/>
      <c r="AW4" s="89"/>
      <c r="AX4" s="89"/>
      <c r="AY4" s="89"/>
      <c r="AZ4" s="89"/>
      <c r="BA4" s="89"/>
      <c r="BB4" s="89"/>
      <c r="BC4" s="89"/>
      <c r="BD4" s="89"/>
      <c r="BE4" s="89" t="s">
        <v>69</v>
      </c>
      <c r="BF4" s="89"/>
      <c r="BG4" s="89"/>
      <c r="BH4" s="89"/>
      <c r="BI4" s="89"/>
      <c r="BJ4" s="89"/>
      <c r="BK4" s="89"/>
      <c r="BL4" s="89"/>
      <c r="BM4" s="89"/>
      <c r="BN4" s="89"/>
      <c r="BO4" s="89"/>
      <c r="BP4" s="89" t="s">
        <v>70</v>
      </c>
      <c r="BQ4" s="89"/>
      <c r="BR4" s="89"/>
      <c r="BS4" s="89"/>
      <c r="BT4" s="89"/>
      <c r="BU4" s="89"/>
      <c r="BV4" s="89"/>
      <c r="BW4" s="89"/>
      <c r="BX4" s="89"/>
      <c r="BY4" s="89"/>
      <c r="BZ4" s="89"/>
      <c r="CA4" s="89" t="s">
        <v>71</v>
      </c>
      <c r="CB4" s="89"/>
      <c r="CC4" s="89"/>
      <c r="CD4" s="89"/>
      <c r="CE4" s="89"/>
      <c r="CF4" s="89"/>
      <c r="CG4" s="89"/>
      <c r="CH4" s="89"/>
      <c r="CI4" s="89"/>
      <c r="CJ4" s="89"/>
      <c r="CK4" s="89"/>
      <c r="CL4" s="89" t="s">
        <v>72</v>
      </c>
      <c r="CM4" s="89"/>
      <c r="CN4" s="89"/>
      <c r="CO4" s="89"/>
      <c r="CP4" s="89"/>
      <c r="CQ4" s="89"/>
      <c r="CR4" s="89"/>
      <c r="CS4" s="89"/>
      <c r="CT4" s="89"/>
      <c r="CU4" s="89"/>
      <c r="CV4" s="89"/>
      <c r="CW4" s="89" t="s">
        <v>73</v>
      </c>
      <c r="CX4" s="89"/>
      <c r="CY4" s="89"/>
      <c r="CZ4" s="89"/>
      <c r="DA4" s="89"/>
      <c r="DB4" s="89"/>
      <c r="DC4" s="89"/>
      <c r="DD4" s="89"/>
      <c r="DE4" s="89"/>
      <c r="DF4" s="89"/>
      <c r="DG4" s="89"/>
      <c r="DH4" s="89" t="s">
        <v>74</v>
      </c>
      <c r="DI4" s="89"/>
      <c r="DJ4" s="89"/>
      <c r="DK4" s="89"/>
      <c r="DL4" s="89"/>
      <c r="DM4" s="89"/>
      <c r="DN4" s="89"/>
      <c r="DO4" s="89"/>
      <c r="DP4" s="89"/>
      <c r="DQ4" s="89"/>
      <c r="DR4" s="89"/>
      <c r="DS4" s="89" t="s">
        <v>75</v>
      </c>
      <c r="DT4" s="89"/>
      <c r="DU4" s="89"/>
      <c r="DV4" s="89"/>
      <c r="DW4" s="89"/>
      <c r="DX4" s="89"/>
      <c r="DY4" s="89"/>
      <c r="DZ4" s="89"/>
      <c r="EA4" s="89"/>
      <c r="EB4" s="89"/>
      <c r="EC4" s="89"/>
      <c r="ED4" s="89" t="s">
        <v>76</v>
      </c>
      <c r="EE4" s="89"/>
      <c r="EF4" s="89"/>
      <c r="EG4" s="89"/>
      <c r="EH4" s="89"/>
      <c r="EI4" s="89"/>
      <c r="EJ4" s="89"/>
      <c r="EK4" s="89"/>
      <c r="EL4" s="89"/>
      <c r="EM4" s="89"/>
      <c r="EN4" s="89"/>
    </row>
    <row r="5" spans="1:144">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c r="A6" s="29" t="s">
        <v>104</v>
      </c>
      <c r="B6" s="34">
        <f>B7</f>
        <v>2016</v>
      </c>
      <c r="C6" s="34">
        <f t="shared" ref="C6:W6" si="3">C7</f>
        <v>322059</v>
      </c>
      <c r="D6" s="34">
        <f t="shared" si="3"/>
        <v>46</v>
      </c>
      <c r="E6" s="34">
        <f t="shared" si="3"/>
        <v>1</v>
      </c>
      <c r="F6" s="34">
        <f t="shared" si="3"/>
        <v>0</v>
      </c>
      <c r="G6" s="34">
        <f t="shared" si="3"/>
        <v>1</v>
      </c>
      <c r="H6" s="34" t="str">
        <f t="shared" si="3"/>
        <v>島根県　大田市</v>
      </c>
      <c r="I6" s="34" t="str">
        <f t="shared" si="3"/>
        <v>法適用</v>
      </c>
      <c r="J6" s="34" t="str">
        <f t="shared" si="3"/>
        <v>水道事業</v>
      </c>
      <c r="K6" s="34" t="str">
        <f t="shared" si="3"/>
        <v>末端給水事業</v>
      </c>
      <c r="L6" s="34" t="str">
        <f t="shared" si="3"/>
        <v>A6</v>
      </c>
      <c r="M6" s="34">
        <f t="shared" si="3"/>
        <v>0</v>
      </c>
      <c r="N6" s="35" t="str">
        <f t="shared" si="3"/>
        <v>-</v>
      </c>
      <c r="O6" s="35">
        <f t="shared" si="3"/>
        <v>46.67</v>
      </c>
      <c r="P6" s="35">
        <f t="shared" si="3"/>
        <v>80.069999999999993</v>
      </c>
      <c r="Q6" s="35">
        <f t="shared" si="3"/>
        <v>4914</v>
      </c>
      <c r="R6" s="35">
        <f t="shared" si="3"/>
        <v>36100</v>
      </c>
      <c r="S6" s="35">
        <f t="shared" si="3"/>
        <v>435.71</v>
      </c>
      <c r="T6" s="35">
        <f t="shared" si="3"/>
        <v>82.85</v>
      </c>
      <c r="U6" s="35">
        <f t="shared" si="3"/>
        <v>28710</v>
      </c>
      <c r="V6" s="35">
        <f t="shared" si="3"/>
        <v>50.66</v>
      </c>
      <c r="W6" s="35">
        <f t="shared" si="3"/>
        <v>566.72</v>
      </c>
      <c r="X6" s="36">
        <f>IF(X7="",NA(),X7)</f>
        <v>102.74</v>
      </c>
      <c r="Y6" s="36">
        <f t="shared" ref="Y6:AG6" si="4">IF(Y7="",NA(),Y7)</f>
        <v>101.42</v>
      </c>
      <c r="Z6" s="36">
        <f t="shared" si="4"/>
        <v>101.81</v>
      </c>
      <c r="AA6" s="36">
        <f t="shared" si="4"/>
        <v>104.41</v>
      </c>
      <c r="AB6" s="36">
        <f t="shared" si="4"/>
        <v>108.91</v>
      </c>
      <c r="AC6" s="36">
        <f t="shared" si="4"/>
        <v>106.41</v>
      </c>
      <c r="AD6" s="36">
        <f t="shared" si="4"/>
        <v>106.55</v>
      </c>
      <c r="AE6" s="36">
        <f t="shared" si="4"/>
        <v>110.01</v>
      </c>
      <c r="AF6" s="36">
        <f t="shared" si="4"/>
        <v>111.21</v>
      </c>
      <c r="AG6" s="36">
        <f t="shared" si="4"/>
        <v>111.71</v>
      </c>
      <c r="AH6" s="35" t="str">
        <f>IF(AH7="","",IF(AH7="-","【-】","【"&amp;SUBSTITUTE(TEXT(AH7,"#,##0.00"),"-","△")&amp;"】"))</f>
        <v>【114.35】</v>
      </c>
      <c r="AI6" s="35">
        <f>IF(AI7="",NA(),AI7)</f>
        <v>0</v>
      </c>
      <c r="AJ6" s="35">
        <f t="shared" ref="AJ6:AR6" si="5">IF(AJ7="",NA(),AJ7)</f>
        <v>0</v>
      </c>
      <c r="AK6" s="35">
        <f t="shared" si="5"/>
        <v>0</v>
      </c>
      <c r="AL6" s="35">
        <f t="shared" si="5"/>
        <v>0</v>
      </c>
      <c r="AM6" s="35">
        <f t="shared" si="5"/>
        <v>0</v>
      </c>
      <c r="AN6" s="36">
        <f t="shared" si="5"/>
        <v>6.33</v>
      </c>
      <c r="AO6" s="36">
        <f t="shared" si="5"/>
        <v>9.56</v>
      </c>
      <c r="AP6" s="36">
        <f t="shared" si="5"/>
        <v>2.8</v>
      </c>
      <c r="AQ6" s="36">
        <f t="shared" si="5"/>
        <v>1.93</v>
      </c>
      <c r="AR6" s="36">
        <f t="shared" si="5"/>
        <v>1.72</v>
      </c>
      <c r="AS6" s="35" t="str">
        <f>IF(AS7="","",IF(AS7="-","【-】","【"&amp;SUBSTITUTE(TEXT(AS7,"#,##0.00"),"-","△")&amp;"】"))</f>
        <v>【0.79】</v>
      </c>
      <c r="AT6" s="36">
        <f>IF(AT7="",NA(),AT7)</f>
        <v>579.61</v>
      </c>
      <c r="AU6" s="36">
        <f t="shared" ref="AU6:BC6" si="6">IF(AU7="",NA(),AU7)</f>
        <v>695.43</v>
      </c>
      <c r="AV6" s="36">
        <f t="shared" si="6"/>
        <v>130.38999999999999</v>
      </c>
      <c r="AW6" s="36">
        <f t="shared" si="6"/>
        <v>121.43</v>
      </c>
      <c r="AX6" s="36">
        <f t="shared" si="6"/>
        <v>124.11</v>
      </c>
      <c r="AY6" s="36">
        <f t="shared" si="6"/>
        <v>852.01</v>
      </c>
      <c r="AZ6" s="36">
        <f t="shared" si="6"/>
        <v>963.24</v>
      </c>
      <c r="BA6" s="36">
        <f t="shared" si="6"/>
        <v>381.53</v>
      </c>
      <c r="BB6" s="36">
        <f t="shared" si="6"/>
        <v>391.54</v>
      </c>
      <c r="BC6" s="36">
        <f t="shared" si="6"/>
        <v>384.34</v>
      </c>
      <c r="BD6" s="35" t="str">
        <f>IF(BD7="","",IF(BD7="-","【-】","【"&amp;SUBSTITUTE(TEXT(BD7,"#,##0.00"),"-","△")&amp;"】"))</f>
        <v>【262.87】</v>
      </c>
      <c r="BE6" s="36">
        <f>IF(BE7="",NA(),BE7)</f>
        <v>940.85</v>
      </c>
      <c r="BF6" s="36">
        <f t="shared" ref="BF6:BN6" si="7">IF(BF7="",NA(),BF7)</f>
        <v>894.76</v>
      </c>
      <c r="BG6" s="36">
        <f t="shared" si="7"/>
        <v>880.16</v>
      </c>
      <c r="BH6" s="36">
        <f t="shared" si="7"/>
        <v>842.03</v>
      </c>
      <c r="BI6" s="36">
        <f t="shared" si="7"/>
        <v>800.15</v>
      </c>
      <c r="BJ6" s="36">
        <f t="shared" si="7"/>
        <v>391.4</v>
      </c>
      <c r="BK6" s="36">
        <f t="shared" si="7"/>
        <v>400.38</v>
      </c>
      <c r="BL6" s="36">
        <f t="shared" si="7"/>
        <v>393.27</v>
      </c>
      <c r="BM6" s="36">
        <f t="shared" si="7"/>
        <v>386.97</v>
      </c>
      <c r="BN6" s="36">
        <f t="shared" si="7"/>
        <v>380.58</v>
      </c>
      <c r="BO6" s="35" t="str">
        <f>IF(BO7="","",IF(BO7="-","【-】","【"&amp;SUBSTITUTE(TEXT(BO7,"#,##0.00"),"-","△")&amp;"】"))</f>
        <v>【270.87】</v>
      </c>
      <c r="BP6" s="36">
        <f>IF(BP7="",NA(),BP7)</f>
        <v>86.96</v>
      </c>
      <c r="BQ6" s="36">
        <f t="shared" ref="BQ6:BY6" si="8">IF(BQ7="",NA(),BQ7)</f>
        <v>86.66</v>
      </c>
      <c r="BR6" s="36">
        <f t="shared" si="8"/>
        <v>86.78</v>
      </c>
      <c r="BS6" s="36">
        <f t="shared" si="8"/>
        <v>88.05</v>
      </c>
      <c r="BT6" s="36">
        <f t="shared" si="8"/>
        <v>82.29</v>
      </c>
      <c r="BU6" s="36">
        <f t="shared" si="8"/>
        <v>95.91</v>
      </c>
      <c r="BV6" s="36">
        <f t="shared" si="8"/>
        <v>96.56</v>
      </c>
      <c r="BW6" s="36">
        <f t="shared" si="8"/>
        <v>100.47</v>
      </c>
      <c r="BX6" s="36">
        <f t="shared" si="8"/>
        <v>101.72</v>
      </c>
      <c r="BY6" s="36">
        <f t="shared" si="8"/>
        <v>102.38</v>
      </c>
      <c r="BZ6" s="35" t="str">
        <f>IF(BZ7="","",IF(BZ7="-","【-】","【"&amp;SUBSTITUTE(TEXT(BZ7,"#,##0.00"),"-","△")&amp;"】"))</f>
        <v>【105.59】</v>
      </c>
      <c r="CA6" s="36">
        <f>IF(CA7="",NA(),CA7)</f>
        <v>290.29000000000002</v>
      </c>
      <c r="CB6" s="36">
        <f t="shared" ref="CB6:CJ6" si="9">IF(CB7="",NA(),CB7)</f>
        <v>291.72000000000003</v>
      </c>
      <c r="CC6" s="36">
        <f t="shared" si="9"/>
        <v>291.85000000000002</v>
      </c>
      <c r="CD6" s="36">
        <f t="shared" si="9"/>
        <v>287.45</v>
      </c>
      <c r="CE6" s="36">
        <f t="shared" si="9"/>
        <v>307.64999999999998</v>
      </c>
      <c r="CF6" s="36">
        <f t="shared" si="9"/>
        <v>179.29</v>
      </c>
      <c r="CG6" s="36">
        <f t="shared" si="9"/>
        <v>177.14</v>
      </c>
      <c r="CH6" s="36">
        <f t="shared" si="9"/>
        <v>169.82</v>
      </c>
      <c r="CI6" s="36">
        <f t="shared" si="9"/>
        <v>168.2</v>
      </c>
      <c r="CJ6" s="36">
        <f t="shared" si="9"/>
        <v>168.67</v>
      </c>
      <c r="CK6" s="35" t="str">
        <f>IF(CK7="","",IF(CK7="-","【-】","【"&amp;SUBSTITUTE(TEXT(CK7,"#,##0.00"),"-","△")&amp;"】"))</f>
        <v>【163.27】</v>
      </c>
      <c r="CL6" s="36">
        <f>IF(CL7="",NA(),CL7)</f>
        <v>53</v>
      </c>
      <c r="CM6" s="36">
        <f t="shared" ref="CM6:CU6" si="10">IF(CM7="",NA(),CM7)</f>
        <v>46.79</v>
      </c>
      <c r="CN6" s="36">
        <f t="shared" si="10"/>
        <v>49.12</v>
      </c>
      <c r="CO6" s="36">
        <f t="shared" si="10"/>
        <v>48.15</v>
      </c>
      <c r="CP6" s="36">
        <f t="shared" si="10"/>
        <v>48.97</v>
      </c>
      <c r="CQ6" s="36">
        <f t="shared" si="10"/>
        <v>59.09</v>
      </c>
      <c r="CR6" s="36">
        <f t="shared" si="10"/>
        <v>55.64</v>
      </c>
      <c r="CS6" s="36">
        <f t="shared" si="10"/>
        <v>55.13</v>
      </c>
      <c r="CT6" s="36">
        <f t="shared" si="10"/>
        <v>54.77</v>
      </c>
      <c r="CU6" s="36">
        <f t="shared" si="10"/>
        <v>54.92</v>
      </c>
      <c r="CV6" s="35" t="str">
        <f>IF(CV7="","",IF(CV7="-","【-】","【"&amp;SUBSTITUTE(TEXT(CV7,"#,##0.00"),"-","△")&amp;"】"))</f>
        <v>【59.94】</v>
      </c>
      <c r="CW6" s="36">
        <f>IF(CW7="",NA(),CW7)</f>
        <v>81.06</v>
      </c>
      <c r="CX6" s="36">
        <f t="shared" ref="CX6:DF6" si="11">IF(CX7="",NA(),CX7)</f>
        <v>91.23</v>
      </c>
      <c r="CY6" s="36">
        <f t="shared" si="11"/>
        <v>84.42</v>
      </c>
      <c r="CZ6" s="36">
        <f t="shared" si="11"/>
        <v>85.21</v>
      </c>
      <c r="DA6" s="36">
        <f t="shared" si="11"/>
        <v>83.67</v>
      </c>
      <c r="DB6" s="36">
        <f t="shared" si="11"/>
        <v>85.4</v>
      </c>
      <c r="DC6" s="36">
        <f t="shared" si="11"/>
        <v>83.09</v>
      </c>
      <c r="DD6" s="36">
        <f t="shared" si="11"/>
        <v>83</v>
      </c>
      <c r="DE6" s="36">
        <f t="shared" si="11"/>
        <v>82.89</v>
      </c>
      <c r="DF6" s="36">
        <f t="shared" si="11"/>
        <v>82.66</v>
      </c>
      <c r="DG6" s="35" t="str">
        <f>IF(DG7="","",IF(DG7="-","【-】","【"&amp;SUBSTITUTE(TEXT(DG7,"#,##0.00"),"-","△")&amp;"】"))</f>
        <v>【90.22】</v>
      </c>
      <c r="DH6" s="36">
        <f>IF(DH7="",NA(),DH7)</f>
        <v>32.61</v>
      </c>
      <c r="DI6" s="36">
        <f t="shared" ref="DI6:DQ6" si="12">IF(DI7="",NA(),DI7)</f>
        <v>39.549999999999997</v>
      </c>
      <c r="DJ6" s="36">
        <f t="shared" si="12"/>
        <v>46.58</v>
      </c>
      <c r="DK6" s="36">
        <f t="shared" si="12"/>
        <v>48.18</v>
      </c>
      <c r="DL6" s="36">
        <f t="shared" si="12"/>
        <v>46.87</v>
      </c>
      <c r="DM6" s="36">
        <f t="shared" si="12"/>
        <v>36.36</v>
      </c>
      <c r="DN6" s="36">
        <f t="shared" si="12"/>
        <v>39.06</v>
      </c>
      <c r="DO6" s="36">
        <f t="shared" si="12"/>
        <v>46.66</v>
      </c>
      <c r="DP6" s="36">
        <f t="shared" si="12"/>
        <v>47.46</v>
      </c>
      <c r="DQ6" s="36">
        <f t="shared" si="12"/>
        <v>48.49</v>
      </c>
      <c r="DR6" s="35" t="str">
        <f>IF(DR7="","",IF(DR7="-","【-】","【"&amp;SUBSTITUTE(TEXT(DR7,"#,##0.00"),"-","△")&amp;"】"))</f>
        <v>【47.91】</v>
      </c>
      <c r="DS6" s="36">
        <f>IF(DS7="",NA(),DS7)</f>
        <v>18.59</v>
      </c>
      <c r="DT6" s="36">
        <f t="shared" ref="DT6:EB6" si="13">IF(DT7="",NA(),DT7)</f>
        <v>18.260000000000002</v>
      </c>
      <c r="DU6" s="36">
        <f t="shared" si="13"/>
        <v>18.739999999999998</v>
      </c>
      <c r="DV6" s="36">
        <f t="shared" si="13"/>
        <v>22.66</v>
      </c>
      <c r="DW6" s="36">
        <f t="shared" si="13"/>
        <v>21.74</v>
      </c>
      <c r="DX6" s="36">
        <f t="shared" si="13"/>
        <v>7.8</v>
      </c>
      <c r="DY6" s="36">
        <f t="shared" si="13"/>
        <v>8.8699999999999992</v>
      </c>
      <c r="DZ6" s="36">
        <f t="shared" si="13"/>
        <v>9.85</v>
      </c>
      <c r="EA6" s="36">
        <f t="shared" si="13"/>
        <v>9.7100000000000009</v>
      </c>
      <c r="EB6" s="36">
        <f t="shared" si="13"/>
        <v>12.79</v>
      </c>
      <c r="EC6" s="35" t="str">
        <f>IF(EC7="","",IF(EC7="-","【-】","【"&amp;SUBSTITUTE(TEXT(EC7,"#,##0.00"),"-","△")&amp;"】"))</f>
        <v>【15.00】</v>
      </c>
      <c r="ED6" s="36">
        <f>IF(ED7="",NA(),ED7)</f>
        <v>1.92</v>
      </c>
      <c r="EE6" s="36">
        <f t="shared" ref="EE6:EM6" si="14">IF(EE7="",NA(),EE7)</f>
        <v>2.2999999999999998</v>
      </c>
      <c r="EF6" s="36">
        <f t="shared" si="14"/>
        <v>1.91</v>
      </c>
      <c r="EG6" s="36">
        <f t="shared" si="14"/>
        <v>1.33</v>
      </c>
      <c r="EH6" s="36">
        <f t="shared" si="14"/>
        <v>1.03</v>
      </c>
      <c r="EI6" s="36">
        <f t="shared" si="14"/>
        <v>0.81</v>
      </c>
      <c r="EJ6" s="36">
        <f t="shared" si="14"/>
        <v>0.67</v>
      </c>
      <c r="EK6" s="36">
        <f t="shared" si="14"/>
        <v>0.66</v>
      </c>
      <c r="EL6" s="36">
        <f t="shared" si="14"/>
        <v>0.99</v>
      </c>
      <c r="EM6" s="36">
        <f t="shared" si="14"/>
        <v>0.71</v>
      </c>
      <c r="EN6" s="35" t="str">
        <f>IF(EN7="","",IF(EN7="-","【-】","【"&amp;SUBSTITUTE(TEXT(EN7,"#,##0.00"),"-","△")&amp;"】"))</f>
        <v>【0.76】</v>
      </c>
    </row>
    <row r="7" spans="1:144" s="37" customFormat="1">
      <c r="A7" s="29"/>
      <c r="B7" s="38">
        <v>2016</v>
      </c>
      <c r="C7" s="38">
        <v>322059</v>
      </c>
      <c r="D7" s="38">
        <v>46</v>
      </c>
      <c r="E7" s="38">
        <v>1</v>
      </c>
      <c r="F7" s="38">
        <v>0</v>
      </c>
      <c r="G7" s="38">
        <v>1</v>
      </c>
      <c r="H7" s="38" t="s">
        <v>105</v>
      </c>
      <c r="I7" s="38" t="s">
        <v>106</v>
      </c>
      <c r="J7" s="38" t="s">
        <v>107</v>
      </c>
      <c r="K7" s="38" t="s">
        <v>108</v>
      </c>
      <c r="L7" s="38" t="s">
        <v>109</v>
      </c>
      <c r="M7" s="38"/>
      <c r="N7" s="39" t="s">
        <v>110</v>
      </c>
      <c r="O7" s="39">
        <v>46.67</v>
      </c>
      <c r="P7" s="39">
        <v>80.069999999999993</v>
      </c>
      <c r="Q7" s="39">
        <v>4914</v>
      </c>
      <c r="R7" s="39">
        <v>36100</v>
      </c>
      <c r="S7" s="39">
        <v>435.71</v>
      </c>
      <c r="T7" s="39">
        <v>82.85</v>
      </c>
      <c r="U7" s="39">
        <v>28710</v>
      </c>
      <c r="V7" s="39">
        <v>50.66</v>
      </c>
      <c r="W7" s="39">
        <v>566.72</v>
      </c>
      <c r="X7" s="39">
        <v>102.74</v>
      </c>
      <c r="Y7" s="39">
        <v>101.42</v>
      </c>
      <c r="Z7" s="39">
        <v>101.81</v>
      </c>
      <c r="AA7" s="39">
        <v>104.41</v>
      </c>
      <c r="AB7" s="39">
        <v>108.91</v>
      </c>
      <c r="AC7" s="39">
        <v>106.41</v>
      </c>
      <c r="AD7" s="39">
        <v>106.55</v>
      </c>
      <c r="AE7" s="39">
        <v>110.01</v>
      </c>
      <c r="AF7" s="39">
        <v>111.21</v>
      </c>
      <c r="AG7" s="39">
        <v>111.71</v>
      </c>
      <c r="AH7" s="39">
        <v>114.35</v>
      </c>
      <c r="AI7" s="39">
        <v>0</v>
      </c>
      <c r="AJ7" s="39">
        <v>0</v>
      </c>
      <c r="AK7" s="39">
        <v>0</v>
      </c>
      <c r="AL7" s="39">
        <v>0</v>
      </c>
      <c r="AM7" s="39">
        <v>0</v>
      </c>
      <c r="AN7" s="39">
        <v>6.33</v>
      </c>
      <c r="AO7" s="39">
        <v>9.56</v>
      </c>
      <c r="AP7" s="39">
        <v>2.8</v>
      </c>
      <c r="AQ7" s="39">
        <v>1.93</v>
      </c>
      <c r="AR7" s="39">
        <v>1.72</v>
      </c>
      <c r="AS7" s="39">
        <v>0.79</v>
      </c>
      <c r="AT7" s="39">
        <v>579.61</v>
      </c>
      <c r="AU7" s="39">
        <v>695.43</v>
      </c>
      <c r="AV7" s="39">
        <v>130.38999999999999</v>
      </c>
      <c r="AW7" s="39">
        <v>121.43</v>
      </c>
      <c r="AX7" s="39">
        <v>124.11</v>
      </c>
      <c r="AY7" s="39">
        <v>852.01</v>
      </c>
      <c r="AZ7" s="39">
        <v>963.24</v>
      </c>
      <c r="BA7" s="39">
        <v>381.53</v>
      </c>
      <c r="BB7" s="39">
        <v>391.54</v>
      </c>
      <c r="BC7" s="39">
        <v>384.34</v>
      </c>
      <c r="BD7" s="39">
        <v>262.87</v>
      </c>
      <c r="BE7" s="39">
        <v>940.85</v>
      </c>
      <c r="BF7" s="39">
        <v>894.76</v>
      </c>
      <c r="BG7" s="39">
        <v>880.16</v>
      </c>
      <c r="BH7" s="39">
        <v>842.03</v>
      </c>
      <c r="BI7" s="39">
        <v>800.15</v>
      </c>
      <c r="BJ7" s="39">
        <v>391.4</v>
      </c>
      <c r="BK7" s="39">
        <v>400.38</v>
      </c>
      <c r="BL7" s="39">
        <v>393.27</v>
      </c>
      <c r="BM7" s="39">
        <v>386.97</v>
      </c>
      <c r="BN7" s="39">
        <v>380.58</v>
      </c>
      <c r="BO7" s="39">
        <v>270.87</v>
      </c>
      <c r="BP7" s="39">
        <v>86.96</v>
      </c>
      <c r="BQ7" s="39">
        <v>86.66</v>
      </c>
      <c r="BR7" s="39">
        <v>86.78</v>
      </c>
      <c r="BS7" s="39">
        <v>88.05</v>
      </c>
      <c r="BT7" s="39">
        <v>82.29</v>
      </c>
      <c r="BU7" s="39">
        <v>95.91</v>
      </c>
      <c r="BV7" s="39">
        <v>96.56</v>
      </c>
      <c r="BW7" s="39">
        <v>100.47</v>
      </c>
      <c r="BX7" s="39">
        <v>101.72</v>
      </c>
      <c r="BY7" s="39">
        <v>102.38</v>
      </c>
      <c r="BZ7" s="39">
        <v>105.59</v>
      </c>
      <c r="CA7" s="39">
        <v>290.29000000000002</v>
      </c>
      <c r="CB7" s="39">
        <v>291.72000000000003</v>
      </c>
      <c r="CC7" s="39">
        <v>291.85000000000002</v>
      </c>
      <c r="CD7" s="39">
        <v>287.45</v>
      </c>
      <c r="CE7" s="39">
        <v>307.64999999999998</v>
      </c>
      <c r="CF7" s="39">
        <v>179.29</v>
      </c>
      <c r="CG7" s="39">
        <v>177.14</v>
      </c>
      <c r="CH7" s="39">
        <v>169.82</v>
      </c>
      <c r="CI7" s="39">
        <v>168.2</v>
      </c>
      <c r="CJ7" s="39">
        <v>168.67</v>
      </c>
      <c r="CK7" s="39">
        <v>163.27000000000001</v>
      </c>
      <c r="CL7" s="39">
        <v>53</v>
      </c>
      <c r="CM7" s="39">
        <v>46.79</v>
      </c>
      <c r="CN7" s="39">
        <v>49.12</v>
      </c>
      <c r="CO7" s="39">
        <v>48.15</v>
      </c>
      <c r="CP7" s="39">
        <v>48.97</v>
      </c>
      <c r="CQ7" s="39">
        <v>59.09</v>
      </c>
      <c r="CR7" s="39">
        <v>55.64</v>
      </c>
      <c r="CS7" s="39">
        <v>55.13</v>
      </c>
      <c r="CT7" s="39">
        <v>54.77</v>
      </c>
      <c r="CU7" s="39">
        <v>54.92</v>
      </c>
      <c r="CV7" s="39">
        <v>59.94</v>
      </c>
      <c r="CW7" s="39">
        <v>81.06</v>
      </c>
      <c r="CX7" s="39">
        <v>91.23</v>
      </c>
      <c r="CY7" s="39">
        <v>84.42</v>
      </c>
      <c r="CZ7" s="39">
        <v>85.21</v>
      </c>
      <c r="DA7" s="39">
        <v>83.67</v>
      </c>
      <c r="DB7" s="39">
        <v>85.4</v>
      </c>
      <c r="DC7" s="39">
        <v>83.09</v>
      </c>
      <c r="DD7" s="39">
        <v>83</v>
      </c>
      <c r="DE7" s="39">
        <v>82.89</v>
      </c>
      <c r="DF7" s="39">
        <v>82.66</v>
      </c>
      <c r="DG7" s="39">
        <v>90.22</v>
      </c>
      <c r="DH7" s="39">
        <v>32.61</v>
      </c>
      <c r="DI7" s="39">
        <v>39.549999999999997</v>
      </c>
      <c r="DJ7" s="39">
        <v>46.58</v>
      </c>
      <c r="DK7" s="39">
        <v>48.18</v>
      </c>
      <c r="DL7" s="39">
        <v>46.87</v>
      </c>
      <c r="DM7" s="39">
        <v>36.36</v>
      </c>
      <c r="DN7" s="39">
        <v>39.06</v>
      </c>
      <c r="DO7" s="39">
        <v>46.66</v>
      </c>
      <c r="DP7" s="39">
        <v>47.46</v>
      </c>
      <c r="DQ7" s="39">
        <v>48.49</v>
      </c>
      <c r="DR7" s="39">
        <v>47.91</v>
      </c>
      <c r="DS7" s="39">
        <v>18.59</v>
      </c>
      <c r="DT7" s="39">
        <v>18.260000000000002</v>
      </c>
      <c r="DU7" s="39">
        <v>18.739999999999998</v>
      </c>
      <c r="DV7" s="39">
        <v>22.66</v>
      </c>
      <c r="DW7" s="39">
        <v>21.74</v>
      </c>
      <c r="DX7" s="39">
        <v>7.8</v>
      </c>
      <c r="DY7" s="39">
        <v>8.8699999999999992</v>
      </c>
      <c r="DZ7" s="39">
        <v>9.85</v>
      </c>
      <c r="EA7" s="39">
        <v>9.7100000000000009</v>
      </c>
      <c r="EB7" s="39">
        <v>12.79</v>
      </c>
      <c r="EC7" s="39">
        <v>15</v>
      </c>
      <c r="ED7" s="39">
        <v>1.92</v>
      </c>
      <c r="EE7" s="39">
        <v>2.2999999999999998</v>
      </c>
      <c r="EF7" s="39">
        <v>1.91</v>
      </c>
      <c r="EG7" s="39">
        <v>1.33</v>
      </c>
      <c r="EH7" s="39">
        <v>1.03</v>
      </c>
      <c r="EI7" s="39">
        <v>0.81</v>
      </c>
      <c r="EJ7" s="39">
        <v>0.67</v>
      </c>
      <c r="EK7" s="39">
        <v>0.66</v>
      </c>
      <c r="EL7" s="39">
        <v>0.99</v>
      </c>
      <c r="EM7" s="39">
        <v>0.71</v>
      </c>
      <c r="EN7" s="39">
        <v>0.76</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下水道課（o-gesui04）</cp:lastModifiedBy>
  <cp:lastPrinted>2018-02-21T01:15:55Z</cp:lastPrinted>
  <dcterms:created xsi:type="dcterms:W3CDTF">2017-12-25T01:33:54Z</dcterms:created>
  <dcterms:modified xsi:type="dcterms:W3CDTF">2018-03-01T09:41:07Z</dcterms:modified>
  <cp:category/>
</cp:coreProperties>
</file>