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drawings/drawing6.xml" ContentType="application/vnd.openxmlformats-officedocument.drawingml.chartshapes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9.xml" ContentType="application/vnd.openxmlformats-officedocument.drawingml.chartshapes+xml"/>
  <Override PartName="/xl/drawings/drawing10.xml" ContentType="application/vnd.openxmlformats-officedocument.drawing+xml"/>
  <Override PartName="/xl/comments1.xml" ContentType="application/vnd.openxmlformats-officedocument.spreadsheetml.comment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11.xml" ContentType="application/vnd.openxmlformats-officedocument.drawingml.chartshapes+xml"/>
  <Override PartName="/xl/drawings/drawing12.xml" ContentType="application/vnd.openxmlformats-officedocument.drawing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13.xml" ContentType="application/vnd.openxmlformats-officedocument.drawingml.chartshapes+xml"/>
  <Override PartName="/xl/drawings/drawing14.xml" ContentType="application/vnd.openxmlformats-officedocument.drawing+xml"/>
  <Override PartName="/xl/comments2.xml" ContentType="application/vnd.openxmlformats-officedocument.spreadsheetml.comments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drawings/drawing15.xml" ContentType="application/vnd.openxmlformats-officedocument.drawingml.chartshapes+xml"/>
  <Override PartName="/xl/drawings/drawing16.xml" ContentType="application/vnd.openxmlformats-officedocument.drawing+xml"/>
  <Override PartName="/xl/charts/chart22.xml" ContentType="application/vnd.openxmlformats-officedocument.drawingml.chart+xml"/>
  <Override PartName="/xl/drawings/drawing17.xml" ContentType="application/vnd.openxmlformats-officedocument.drawingml.chartshapes+xml"/>
  <Override PartName="/xl/charts/chart23.xml" ContentType="application/vnd.openxmlformats-officedocument.drawingml.chart+xml"/>
  <Override PartName="/xl/drawings/drawing18.xml" ContentType="application/vnd.openxmlformats-officedocument.drawingml.chartshapes+xml"/>
  <Override PartName="/xl/charts/chart24.xml" ContentType="application/vnd.openxmlformats-officedocument.drawingml.chart+xml"/>
  <Override PartName="/xl/drawings/drawing19.xml" ContentType="application/vnd.openxmlformats-officedocument.drawingml.chartshapes+xml"/>
  <Override PartName="/xl/charts/chart25.xml" ContentType="application/vnd.openxmlformats-officedocument.drawingml.chart+xml"/>
  <Override PartName="/xl/drawings/drawing20.xml" ContentType="application/vnd.openxmlformats-officedocument.drawingml.chartshapes+xml"/>
  <Override PartName="/xl/charts/chart26.xml" ContentType="application/vnd.openxmlformats-officedocument.drawingml.chart+xml"/>
  <Override PartName="/xl/drawings/drawing21.xml" ContentType="application/vnd.openxmlformats-officedocument.drawingml.chartshapes+xml"/>
  <Override PartName="/xl/charts/chart27.xml" ContentType="application/vnd.openxmlformats-officedocument.drawingml.chart+xml"/>
  <Override PartName="/xl/drawings/drawing22.xml" ContentType="application/vnd.openxmlformats-officedocument.drawingml.chartshapes+xml"/>
  <Override PartName="/xl/charts/chart28.xml" ContentType="application/vnd.openxmlformats-officedocument.drawingml.chart+xml"/>
  <Override PartName="/xl/drawings/drawing2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5" windowWidth="28800" windowHeight="6345" activeTab="8"/>
  </bookViews>
  <sheets>
    <sheet name="解説" sheetId="17" r:id="rId1"/>
    <sheet name="1-①収益的収支比率" sheetId="15" r:id="rId2"/>
    <sheet name="1-④企業債残高対給水収益比率" sheetId="16" r:id="rId3"/>
    <sheet name="1-⑤経費回収率" sheetId="14" r:id="rId4"/>
    <sheet name="1-⑥給水原価" sheetId="13" r:id="rId5"/>
    <sheet name="1-⑦施設利用率" sheetId="12" r:id="rId6"/>
    <sheet name="1-⑧有収率" sheetId="10" r:id="rId7"/>
    <sheet name="2-③管路更新率" sheetId="19" r:id="rId8"/>
    <sheet name="まとめ" sheetId="11" r:id="rId9"/>
  </sheets>
  <definedNames>
    <definedName name="_xlnm.Print_Area" localSheetId="1">'1-①収益的収支比率'!$A$1:$Y$45</definedName>
    <definedName name="_xlnm.Print_Area" localSheetId="2">'1-④企業債残高対給水収益比率'!$A$1:$Y$45</definedName>
    <definedName name="_xlnm.Print_Area" localSheetId="3">'1-⑤経費回収率'!$A$1:$Y$45</definedName>
    <definedName name="_xlnm.Print_Area" localSheetId="4">'1-⑥給水原価'!$A$1:$Y$45</definedName>
    <definedName name="_xlnm.Print_Area" localSheetId="5">'1-⑦施設利用率'!$A$1:$Y$45</definedName>
    <definedName name="_xlnm.Print_Area" localSheetId="6">'1-⑧有収率'!$A$1:$Y$45</definedName>
    <definedName name="_xlnm.Print_Area" localSheetId="7">'2-③管路更新率'!$A$1:$Y$45</definedName>
    <definedName name="_xlnm.Print_Area" localSheetId="8">まとめ!$A$1:$AA$49</definedName>
    <definedName name="Z_06FC6148_88CB_4D11_960B_CA029D0CDC48_.wvu.PrintArea" localSheetId="0" hidden="1">解説!$B$1:$G$48</definedName>
    <definedName name="Z_ACB3DE99_342B_4C88_8629_9A5CCCC3D48F_.wvu.PrintArea" localSheetId="0" hidden="1">解説!$B$1:$G$48</definedName>
  </definedNames>
  <calcPr calcId="145621"/>
  <customWorkbookViews>
    <customWorkbookView name="下水道課（o-gesui04） - 個人用ビュー" guid="{06FC6148-88CB-4D11-960B-CA029D0CDC48}" mergeInterval="0" personalView="1" maximized="1" windowWidth="1916" windowHeight="850" activeSheetId="1"/>
    <customWorkbookView name="上下水道部管理課（o-suikanri06） - 個人用ビュー" guid="{ACB3DE99-342B-4C88-8629-9A5CCCC3D48F}" mergeInterval="0" personalView="1" xWindow="328" yWindow="88" windowWidth="1498" windowHeight="690" activeSheetId="2"/>
  </customWorkbookViews>
</workbook>
</file>

<file path=xl/calcChain.xml><?xml version="1.0" encoding="utf-8"?>
<calcChain xmlns="http://schemas.openxmlformats.org/spreadsheetml/2006/main">
  <c r="G49" i="13" l="1"/>
  <c r="G54" i="13" s="1"/>
  <c r="H53" i="19"/>
  <c r="H49" i="19"/>
  <c r="G51" i="10"/>
  <c r="G49" i="12"/>
  <c r="G52" i="12" s="1"/>
  <c r="G49" i="14"/>
  <c r="G53" i="14" s="1"/>
  <c r="G51" i="16"/>
  <c r="H57" i="19" l="1"/>
  <c r="G52" i="15" l="1"/>
  <c r="G57" i="15" s="1"/>
  <c r="D49" i="12" l="1"/>
  <c r="E49" i="12"/>
  <c r="C49" i="12"/>
  <c r="C49" i="16"/>
  <c r="F49" i="12"/>
  <c r="C49" i="13"/>
  <c r="D49" i="13"/>
  <c r="E49" i="13"/>
  <c r="C49" i="14"/>
  <c r="D49" i="14"/>
  <c r="E49" i="14"/>
  <c r="F49" i="14"/>
  <c r="F52" i="15" l="1"/>
  <c r="F49" i="13" l="1"/>
  <c r="F54" i="13" s="1"/>
  <c r="G53" i="19" l="1"/>
  <c r="F53" i="19"/>
  <c r="F52" i="19" s="1"/>
  <c r="E53" i="19"/>
  <c r="E52" i="19" s="1"/>
  <c r="E49" i="19" s="1"/>
  <c r="D53" i="19"/>
  <c r="D52" i="19" s="1"/>
  <c r="D49" i="19" s="1"/>
  <c r="D57" i="19" s="1"/>
  <c r="C53" i="19"/>
  <c r="F49" i="19"/>
  <c r="G49" i="19"/>
  <c r="C49" i="19"/>
  <c r="G57" i="19" l="1"/>
  <c r="F57" i="19"/>
  <c r="E57" i="19"/>
  <c r="C57" i="19"/>
  <c r="F51" i="16"/>
  <c r="C51" i="16"/>
  <c r="D51" i="16"/>
  <c r="E51" i="16"/>
  <c r="C52" i="15" l="1"/>
  <c r="C57" i="15" s="1"/>
  <c r="D52" i="15"/>
  <c r="D57" i="15" s="1"/>
  <c r="E52" i="15"/>
  <c r="E57" i="15" s="1"/>
  <c r="F57" i="15"/>
  <c r="F53" i="14"/>
  <c r="E53" i="14"/>
  <c r="D53" i="14"/>
  <c r="C53" i="14"/>
  <c r="C51" i="10"/>
  <c r="D51" i="10"/>
  <c r="E51" i="10"/>
  <c r="F51" i="10"/>
  <c r="C52" i="12"/>
  <c r="D52" i="12"/>
  <c r="E52" i="12"/>
  <c r="F52" i="12"/>
  <c r="C54" i="13"/>
  <c r="D54" i="13"/>
  <c r="E54" i="13"/>
</calcChain>
</file>

<file path=xl/comments1.xml><?xml version="1.0" encoding="utf-8"?>
<comments xmlns="http://schemas.openxmlformats.org/spreadsheetml/2006/main">
  <authors>
    <author>下水道課（o-gesui04）</author>
  </authors>
  <commentList>
    <comment ref="A49" authorId="0">
      <text>
        <r>
          <rPr>
            <b/>
            <sz val="9"/>
            <color indexed="81"/>
            <rFont val="ＭＳ Ｐゴシック"/>
            <family val="3"/>
            <charset val="128"/>
          </rPr>
          <t>総配水量を365か366で割ることで算出する</t>
        </r>
      </text>
    </comment>
  </commentList>
</comments>
</file>

<file path=xl/comments2.xml><?xml version="1.0" encoding="utf-8"?>
<comments xmlns="http://schemas.openxmlformats.org/spreadsheetml/2006/main">
  <authors>
    <author>下水道課（o-gesui04）</author>
  </authors>
  <commentList>
    <comment ref="A49" authorId="0">
      <text>
        <r>
          <rPr>
            <b/>
            <sz val="9"/>
            <color indexed="81"/>
            <rFont val="ＭＳ Ｐゴシック"/>
            <family val="3"/>
            <charset val="128"/>
          </rPr>
          <t>H26までは該当数値がないため、逆算している。</t>
        </r>
      </text>
    </comment>
  </commentList>
</comments>
</file>

<file path=xl/sharedStrings.xml><?xml version="1.0" encoding="utf-8"?>
<sst xmlns="http://schemas.openxmlformats.org/spreadsheetml/2006/main" count="202" uniqueCount="127">
  <si>
    <t>収益的収支比率</t>
    <rPh sb="0" eb="3">
      <t>シュウエキテキ</t>
    </rPh>
    <rPh sb="3" eb="5">
      <t>シュウシ</t>
    </rPh>
    <rPh sb="5" eb="7">
      <t>ヒリツ</t>
    </rPh>
    <phoneticPr fontId="2"/>
  </si>
  <si>
    <t>累積欠損金比率</t>
    <rPh sb="0" eb="2">
      <t>ルイセキ</t>
    </rPh>
    <rPh sb="2" eb="4">
      <t>ケッソン</t>
    </rPh>
    <rPh sb="4" eb="5">
      <t>キン</t>
    </rPh>
    <rPh sb="5" eb="7">
      <t>ヒリツ</t>
    </rPh>
    <phoneticPr fontId="2"/>
  </si>
  <si>
    <t>流動比率</t>
    <rPh sb="0" eb="2">
      <t>リュウドウ</t>
    </rPh>
    <rPh sb="2" eb="4">
      <t>ヒリツ</t>
    </rPh>
    <phoneticPr fontId="2"/>
  </si>
  <si>
    <t>経費回収率</t>
    <rPh sb="0" eb="2">
      <t>ケイヒ</t>
    </rPh>
    <rPh sb="2" eb="4">
      <t>カイシュウ</t>
    </rPh>
    <rPh sb="4" eb="5">
      <t>リツ</t>
    </rPh>
    <phoneticPr fontId="2"/>
  </si>
  <si>
    <t>施設利用率</t>
    <rPh sb="0" eb="2">
      <t>シセツ</t>
    </rPh>
    <rPh sb="2" eb="5">
      <t>リヨウリツ</t>
    </rPh>
    <phoneticPr fontId="2"/>
  </si>
  <si>
    <t>有形固定資産減価償却率</t>
    <rPh sb="0" eb="2">
      <t>ユウケイ</t>
    </rPh>
    <rPh sb="2" eb="4">
      <t>コテイ</t>
    </rPh>
    <rPh sb="4" eb="6">
      <t>シサン</t>
    </rPh>
    <rPh sb="6" eb="8">
      <t>ゲンカ</t>
    </rPh>
    <rPh sb="8" eb="10">
      <t>ショウキャク</t>
    </rPh>
    <rPh sb="10" eb="11">
      <t>リツ</t>
    </rPh>
    <phoneticPr fontId="2"/>
  </si>
  <si>
    <t>説　　　明</t>
    <rPh sb="0" eb="1">
      <t>セツ</t>
    </rPh>
    <rPh sb="4" eb="5">
      <t>メイ</t>
    </rPh>
    <phoneticPr fontId="2"/>
  </si>
  <si>
    <t>総収益で費用をどの程度まかなえているか</t>
    <rPh sb="0" eb="3">
      <t>ソウシュウエキ</t>
    </rPh>
    <rPh sb="4" eb="6">
      <t>ヒヨウ</t>
    </rPh>
    <rPh sb="9" eb="11">
      <t>テイド</t>
    </rPh>
    <phoneticPr fontId="2"/>
  </si>
  <si>
    <t>営業収益に対する累積欠損金の状況</t>
    <rPh sb="0" eb="2">
      <t>エイギョウ</t>
    </rPh>
    <rPh sb="2" eb="4">
      <t>シュウエキ</t>
    </rPh>
    <rPh sb="5" eb="6">
      <t>タイ</t>
    </rPh>
    <rPh sb="8" eb="10">
      <t>ルイセキ</t>
    </rPh>
    <rPh sb="10" eb="13">
      <t>ケッソンキン</t>
    </rPh>
    <rPh sb="14" eb="16">
      <t>ジョウキョウ</t>
    </rPh>
    <phoneticPr fontId="2"/>
  </si>
  <si>
    <t>短期的債務に対する支払能力</t>
    <rPh sb="0" eb="3">
      <t>タンキテキ</t>
    </rPh>
    <rPh sb="3" eb="5">
      <t>サイム</t>
    </rPh>
    <rPh sb="6" eb="7">
      <t>タイ</t>
    </rPh>
    <rPh sb="9" eb="11">
      <t>シハラ</t>
    </rPh>
    <rPh sb="11" eb="13">
      <t>ノウリョク</t>
    </rPh>
    <phoneticPr fontId="2"/>
  </si>
  <si>
    <t>減価償却がどの程度進んでいるか</t>
    <rPh sb="0" eb="2">
      <t>ゲンカ</t>
    </rPh>
    <rPh sb="2" eb="4">
      <t>ショウキャク</t>
    </rPh>
    <rPh sb="7" eb="9">
      <t>テイド</t>
    </rPh>
    <rPh sb="9" eb="10">
      <t>スス</t>
    </rPh>
    <phoneticPr fontId="2"/>
  </si>
  <si>
    <t>営業収益</t>
    <rPh sb="0" eb="2">
      <t>エイギョウ</t>
    </rPh>
    <rPh sb="2" eb="4">
      <t>シュウエキ</t>
    </rPh>
    <phoneticPr fontId="2"/>
  </si>
  <si>
    <t>経営比較分析表の各指標解説</t>
    <rPh sb="0" eb="2">
      <t>ケイエイ</t>
    </rPh>
    <rPh sb="2" eb="4">
      <t>ヒカク</t>
    </rPh>
    <rPh sb="4" eb="6">
      <t>ブンセキ</t>
    </rPh>
    <rPh sb="6" eb="7">
      <t>ヒョウ</t>
    </rPh>
    <rPh sb="8" eb="11">
      <t>カクシヒョウ</t>
    </rPh>
    <rPh sb="11" eb="13">
      <t>カイセツ</t>
    </rPh>
    <phoneticPr fontId="2"/>
  </si>
  <si>
    <t>経営の健全性・効率性</t>
    <rPh sb="0" eb="2">
      <t>ケイエイ</t>
    </rPh>
    <rPh sb="3" eb="6">
      <t>ケンゼンセイ</t>
    </rPh>
    <rPh sb="7" eb="10">
      <t>コウリツセイ</t>
    </rPh>
    <phoneticPr fontId="2"/>
  </si>
  <si>
    <t>老朽化の状況</t>
    <rPh sb="0" eb="3">
      <t>ロウキュウカ</t>
    </rPh>
    <rPh sb="4" eb="6">
      <t>ジョウキョウ</t>
    </rPh>
    <phoneticPr fontId="2"/>
  </si>
  <si>
    <t>総収益</t>
    <rPh sb="0" eb="3">
      <t>ソウシュウエキ</t>
    </rPh>
    <phoneticPr fontId="2"/>
  </si>
  <si>
    <t>総費用＋地方債償還金</t>
    <rPh sb="0" eb="3">
      <t>ソウヒヨウ</t>
    </rPh>
    <rPh sb="4" eb="7">
      <t>チホウサイ</t>
    </rPh>
    <rPh sb="7" eb="10">
      <t>ショウカンキン</t>
    </rPh>
    <phoneticPr fontId="2"/>
  </si>
  <si>
    <t>算出方法</t>
    <rPh sb="0" eb="2">
      <t>サンシュツ</t>
    </rPh>
    <rPh sb="2" eb="4">
      <t>ホウホウ</t>
    </rPh>
    <phoneticPr fontId="2"/>
  </si>
  <si>
    <t>1-⑧</t>
    <phoneticPr fontId="2"/>
  </si>
  <si>
    <t>H24</t>
  </si>
  <si>
    <t>H25</t>
  </si>
  <si>
    <t>H26</t>
  </si>
  <si>
    <t>1-⑦</t>
    <phoneticPr fontId="2"/>
  </si>
  <si>
    <t>=</t>
    <phoneticPr fontId="2"/>
  </si>
  <si>
    <t>H23</t>
    <phoneticPr fontId="2"/>
  </si>
  <si>
    <t>H27</t>
  </si>
  <si>
    <t>1-⑥</t>
    <phoneticPr fontId="2"/>
  </si>
  <si>
    <t>1-⑤</t>
    <phoneticPr fontId="2"/>
  </si>
  <si>
    <t>26表1行3列</t>
  </si>
  <si>
    <t>総費用</t>
    <rPh sb="0" eb="3">
      <t>ソウヒヨウ</t>
    </rPh>
    <phoneticPr fontId="2"/>
  </si>
  <si>
    <t>地方債償還金</t>
    <rPh sb="0" eb="3">
      <t>チホウサイ</t>
    </rPh>
    <rPh sb="3" eb="6">
      <t>ショウカンキン</t>
    </rPh>
    <phoneticPr fontId="2"/>
  </si>
  <si>
    <t>26表1行1列</t>
    <rPh sb="6" eb="7">
      <t>レツ</t>
    </rPh>
    <phoneticPr fontId="2"/>
  </si>
  <si>
    <t>26表1行12列</t>
    <phoneticPr fontId="2"/>
  </si>
  <si>
    <t>総費用+償還金</t>
    <rPh sb="0" eb="3">
      <t>ソウヒヨウ</t>
    </rPh>
    <rPh sb="4" eb="7">
      <t>ショウカンキン</t>
    </rPh>
    <phoneticPr fontId="2"/>
  </si>
  <si>
    <t>1-④</t>
    <phoneticPr fontId="2"/>
  </si>
  <si>
    <t>地方債現在高</t>
    <rPh sb="0" eb="3">
      <t>チホウサイ</t>
    </rPh>
    <rPh sb="3" eb="5">
      <t>ゲンザイ</t>
    </rPh>
    <rPh sb="5" eb="6">
      <t>ダカ</t>
    </rPh>
    <phoneticPr fontId="2"/>
  </si>
  <si>
    <t>24表1行12列</t>
    <phoneticPr fontId="2"/>
  </si>
  <si>
    <t>1-①</t>
    <phoneticPr fontId="2"/>
  </si>
  <si>
    <t>総収益で費用をどの程度まかなえているか</t>
    <phoneticPr fontId="2"/>
  </si>
  <si>
    <t>○経営比較分析表</t>
    <rPh sb="1" eb="3">
      <t>ケイエイ</t>
    </rPh>
    <rPh sb="3" eb="5">
      <t>ヒカク</t>
    </rPh>
    <rPh sb="5" eb="7">
      <t>ブンセキ</t>
    </rPh>
    <rPh sb="7" eb="8">
      <t>ヒョウ</t>
    </rPh>
    <phoneticPr fontId="2"/>
  </si>
  <si>
    <t>事業名：</t>
    <rPh sb="0" eb="2">
      <t>ジギョウ</t>
    </rPh>
    <rPh sb="2" eb="3">
      <t>メイ</t>
    </rPh>
    <phoneticPr fontId="2"/>
  </si>
  <si>
    <t>類団平均</t>
    <rPh sb="0" eb="1">
      <t>ルイ</t>
    </rPh>
    <rPh sb="1" eb="2">
      <t>ダン</t>
    </rPh>
    <rPh sb="2" eb="4">
      <t>ヘイキン</t>
    </rPh>
    <phoneticPr fontId="2"/>
  </si>
  <si>
    <t>―水道・法非適用の場合―</t>
    <rPh sb="1" eb="3">
      <t>スイドウ</t>
    </rPh>
    <rPh sb="4" eb="5">
      <t>ホウ</t>
    </rPh>
    <rPh sb="5" eb="6">
      <t>ヒ</t>
    </rPh>
    <rPh sb="6" eb="7">
      <t>テキ</t>
    </rPh>
    <rPh sb="7" eb="8">
      <t>ヨウ</t>
    </rPh>
    <rPh sb="9" eb="11">
      <t>バアイ</t>
    </rPh>
    <phoneticPr fontId="2"/>
  </si>
  <si>
    <t>①</t>
    <phoneticPr fontId="2"/>
  </si>
  <si>
    <t>１－</t>
    <phoneticPr fontId="2"/>
  </si>
  <si>
    <t>×</t>
    <phoneticPr fontId="2"/>
  </si>
  <si>
    <t>②</t>
    <phoneticPr fontId="2"/>
  </si>
  <si>
    <t>③</t>
    <phoneticPr fontId="2"/>
  </si>
  <si>
    <t>④</t>
    <phoneticPr fontId="2"/>
  </si>
  <si>
    <t>企業債残高対給水収益比率</t>
    <rPh sb="0" eb="2">
      <t>キギョウ</t>
    </rPh>
    <rPh sb="2" eb="3">
      <t>サイ</t>
    </rPh>
    <rPh sb="3" eb="5">
      <t>ザンダカ</t>
    </rPh>
    <rPh sb="5" eb="6">
      <t>タイ</t>
    </rPh>
    <rPh sb="6" eb="8">
      <t>キュウスイ</t>
    </rPh>
    <rPh sb="8" eb="10">
      <t>シュウエキ</t>
    </rPh>
    <rPh sb="10" eb="12">
      <t>ヒリツ</t>
    </rPh>
    <phoneticPr fontId="2"/>
  </si>
  <si>
    <t>給水収益に対する企業債残高の割合</t>
    <rPh sb="0" eb="2">
      <t>キュウスイ</t>
    </rPh>
    <rPh sb="2" eb="4">
      <t>シュウエキ</t>
    </rPh>
    <rPh sb="5" eb="6">
      <t>タイ</t>
    </rPh>
    <rPh sb="8" eb="10">
      <t>キギョウ</t>
    </rPh>
    <rPh sb="10" eb="11">
      <t>サイ</t>
    </rPh>
    <rPh sb="11" eb="13">
      <t>ザンダカ</t>
    </rPh>
    <rPh sb="14" eb="16">
      <t>ワリアイ</t>
    </rPh>
    <phoneticPr fontId="2"/>
  </si>
  <si>
    <t>地方債現在高合計</t>
    <rPh sb="0" eb="3">
      <t>チホウサイ</t>
    </rPh>
    <phoneticPr fontId="2"/>
  </si>
  <si>
    <t>給水収益</t>
    <rPh sb="0" eb="2">
      <t>キュウスイ</t>
    </rPh>
    <rPh sb="2" eb="4">
      <t>シュウエキ</t>
    </rPh>
    <phoneticPr fontId="2"/>
  </si>
  <si>
    <t>⑤</t>
    <phoneticPr fontId="2"/>
  </si>
  <si>
    <t>料金回収率</t>
    <rPh sb="0" eb="2">
      <t>リョウキン</t>
    </rPh>
    <rPh sb="2" eb="4">
      <t>カイシュウ</t>
    </rPh>
    <rPh sb="4" eb="5">
      <t>リツ</t>
    </rPh>
    <phoneticPr fontId="2"/>
  </si>
  <si>
    <t>給水収益で給水に係る経費を賄えているか</t>
    <rPh sb="0" eb="4">
      <t>キュウスイシュウエキ</t>
    </rPh>
    <rPh sb="5" eb="7">
      <t>キュウスイ</t>
    </rPh>
    <rPh sb="8" eb="9">
      <t>カカ</t>
    </rPh>
    <rPh sb="10" eb="12">
      <t>ケイヒ</t>
    </rPh>
    <rPh sb="13" eb="14">
      <t>マカナ</t>
    </rPh>
    <phoneticPr fontId="2"/>
  </si>
  <si>
    <t>供給単価</t>
    <rPh sb="0" eb="2">
      <t>キョウキュウ</t>
    </rPh>
    <rPh sb="2" eb="4">
      <t>タンカ</t>
    </rPh>
    <phoneticPr fontId="2"/>
  </si>
  <si>
    <t>給水原価</t>
    <rPh sb="0" eb="2">
      <t>キュウスイ</t>
    </rPh>
    <rPh sb="2" eb="4">
      <t>ゲンカ</t>
    </rPh>
    <phoneticPr fontId="2"/>
  </si>
  <si>
    <t>⑥</t>
    <phoneticPr fontId="2"/>
  </si>
  <si>
    <t>有収水量１㎥あたりの費用</t>
    <rPh sb="0" eb="2">
      <t>ユウシュウ</t>
    </rPh>
    <rPh sb="2" eb="4">
      <t>スイリョウ</t>
    </rPh>
    <rPh sb="10" eb="12">
      <t>ヒヨウ</t>
    </rPh>
    <phoneticPr fontId="2"/>
  </si>
  <si>
    <t>総費用－受託工事費＋地方債償還金（繰上償還分除く）</t>
    <rPh sb="0" eb="3">
      <t>ソウヒヨウ</t>
    </rPh>
    <rPh sb="4" eb="6">
      <t>ジュタク</t>
    </rPh>
    <rPh sb="6" eb="8">
      <t>コウジ</t>
    </rPh>
    <rPh sb="8" eb="9">
      <t>ヒ</t>
    </rPh>
    <rPh sb="10" eb="13">
      <t>チホウサイ</t>
    </rPh>
    <rPh sb="13" eb="16">
      <t>ショウカンキン</t>
    </rPh>
    <rPh sb="17" eb="19">
      <t>クリアゲ</t>
    </rPh>
    <rPh sb="19" eb="21">
      <t>ショウカン</t>
    </rPh>
    <rPh sb="21" eb="22">
      <t>ブン</t>
    </rPh>
    <rPh sb="22" eb="23">
      <t>ノゾ</t>
    </rPh>
    <phoneticPr fontId="2"/>
  </si>
  <si>
    <t>年間総有収水量</t>
    <rPh sb="0" eb="2">
      <t>ネンカン</t>
    </rPh>
    <rPh sb="2" eb="3">
      <t>ソウ</t>
    </rPh>
    <rPh sb="3" eb="5">
      <t>ユウシュウ</t>
    </rPh>
    <rPh sb="5" eb="7">
      <t>スイリョウ</t>
    </rPh>
    <phoneticPr fontId="2"/>
  </si>
  <si>
    <t>⑦</t>
    <phoneticPr fontId="2"/>
  </si>
  <si>
    <t>一日配水能力に対する一日平均配水量の割合</t>
    <rPh sb="0" eb="2">
      <t>イチニチ</t>
    </rPh>
    <rPh sb="2" eb="4">
      <t>ハイスイ</t>
    </rPh>
    <rPh sb="4" eb="6">
      <t>ノウリョク</t>
    </rPh>
    <rPh sb="7" eb="8">
      <t>タイ</t>
    </rPh>
    <rPh sb="10" eb="12">
      <t>イチニチ</t>
    </rPh>
    <rPh sb="12" eb="14">
      <t>ヘイキン</t>
    </rPh>
    <rPh sb="14" eb="16">
      <t>ハイスイ</t>
    </rPh>
    <rPh sb="16" eb="17">
      <t>リョウ</t>
    </rPh>
    <rPh sb="18" eb="20">
      <t>ワリアイ</t>
    </rPh>
    <phoneticPr fontId="2"/>
  </si>
  <si>
    <t>一日平均配水量</t>
    <rPh sb="0" eb="2">
      <t>イチニチ</t>
    </rPh>
    <rPh sb="2" eb="4">
      <t>ヘイキン</t>
    </rPh>
    <rPh sb="4" eb="6">
      <t>ハイスイ</t>
    </rPh>
    <rPh sb="6" eb="7">
      <t>リョウ</t>
    </rPh>
    <phoneticPr fontId="2"/>
  </si>
  <si>
    <t>一日配水能力</t>
    <rPh sb="0" eb="2">
      <t>イチニチ</t>
    </rPh>
    <rPh sb="2" eb="4">
      <t>ハイスイ</t>
    </rPh>
    <rPh sb="4" eb="6">
      <t>ノウリョク</t>
    </rPh>
    <phoneticPr fontId="2"/>
  </si>
  <si>
    <t>⑧</t>
    <phoneticPr fontId="2"/>
  </si>
  <si>
    <t>有収率</t>
    <rPh sb="0" eb="2">
      <t>ユウシュウ</t>
    </rPh>
    <rPh sb="2" eb="3">
      <t>リツ</t>
    </rPh>
    <phoneticPr fontId="2"/>
  </si>
  <si>
    <t>施設の稼働が収益につながっているか</t>
    <rPh sb="0" eb="2">
      <t>シセツ</t>
    </rPh>
    <rPh sb="3" eb="5">
      <t>カドウ</t>
    </rPh>
    <rPh sb="6" eb="8">
      <t>シュウエキ</t>
    </rPh>
    <phoneticPr fontId="2"/>
  </si>
  <si>
    <t>年間総配水量</t>
    <rPh sb="0" eb="2">
      <t>ネンカン</t>
    </rPh>
    <rPh sb="2" eb="3">
      <t>ソウ</t>
    </rPh>
    <rPh sb="3" eb="5">
      <t>ハイスイ</t>
    </rPh>
    <rPh sb="5" eb="6">
      <t>リョウ</t>
    </rPh>
    <phoneticPr fontId="2"/>
  </si>
  <si>
    <t>２－</t>
    <phoneticPr fontId="2"/>
  </si>
  <si>
    <t>管路経年化率</t>
    <rPh sb="0" eb="2">
      <t>カンロ</t>
    </rPh>
    <rPh sb="2" eb="5">
      <t>ケイネンカ</t>
    </rPh>
    <rPh sb="5" eb="6">
      <t>リツ</t>
    </rPh>
    <phoneticPr fontId="2"/>
  </si>
  <si>
    <t>法定耐用年数を超えた管路延長の割合</t>
    <rPh sb="0" eb="2">
      <t>ホウテイ</t>
    </rPh>
    <rPh sb="2" eb="4">
      <t>タイヨウ</t>
    </rPh>
    <rPh sb="4" eb="6">
      <t>ネンスウ</t>
    </rPh>
    <rPh sb="7" eb="8">
      <t>コ</t>
    </rPh>
    <rPh sb="10" eb="12">
      <t>カンロ</t>
    </rPh>
    <rPh sb="12" eb="14">
      <t>エンチョウ</t>
    </rPh>
    <rPh sb="15" eb="17">
      <t>ワリアイ</t>
    </rPh>
    <phoneticPr fontId="2"/>
  </si>
  <si>
    <t>管路更新率</t>
    <rPh sb="0" eb="2">
      <t>カンロ</t>
    </rPh>
    <rPh sb="2" eb="4">
      <t>コウシン</t>
    </rPh>
    <rPh sb="4" eb="5">
      <t>リツ</t>
    </rPh>
    <phoneticPr fontId="2"/>
  </si>
  <si>
    <t>更新した管路延長の割合</t>
    <rPh sb="0" eb="2">
      <t>コウシン</t>
    </rPh>
    <rPh sb="4" eb="6">
      <t>カンロ</t>
    </rPh>
    <rPh sb="6" eb="8">
      <t>エンチョウ</t>
    </rPh>
    <rPh sb="9" eb="11">
      <t>ワリアイ</t>
    </rPh>
    <phoneticPr fontId="2"/>
  </si>
  <si>
    <t>当該年度に更新した管路延長</t>
    <rPh sb="0" eb="2">
      <t>トウガイ</t>
    </rPh>
    <rPh sb="2" eb="4">
      <t>ネンド</t>
    </rPh>
    <rPh sb="5" eb="7">
      <t>コウシン</t>
    </rPh>
    <rPh sb="9" eb="11">
      <t>カンロ</t>
    </rPh>
    <rPh sb="11" eb="13">
      <t>エンチョウ</t>
    </rPh>
    <phoneticPr fontId="2"/>
  </si>
  <si>
    <t>管路延長</t>
    <rPh sb="0" eb="2">
      <t>カンロ</t>
    </rPh>
    <rPh sb="2" eb="4">
      <t>エンチョウ</t>
    </rPh>
    <phoneticPr fontId="2"/>
  </si>
  <si>
    <t>給水収益で給水に係る経費を賄えているか</t>
    <rPh sb="0" eb="2">
      <t>キュウスイ</t>
    </rPh>
    <rPh sb="2" eb="4">
      <t>シュウエキ</t>
    </rPh>
    <rPh sb="5" eb="7">
      <t>キュウスイ</t>
    </rPh>
    <rPh sb="8" eb="9">
      <t>カカ</t>
    </rPh>
    <rPh sb="10" eb="12">
      <t>ケイヒ</t>
    </rPh>
    <phoneticPr fontId="2"/>
  </si>
  <si>
    <t>有収水量１㎥あたりの費用</t>
    <phoneticPr fontId="2"/>
  </si>
  <si>
    <t>一日配水能力に対する一日平均配水量の割合</t>
    <rPh sb="0" eb="2">
      <t>イチニチ</t>
    </rPh>
    <rPh sb="2" eb="4">
      <t>ハイスイ</t>
    </rPh>
    <rPh sb="4" eb="6">
      <t>ノウリョク</t>
    </rPh>
    <rPh sb="14" eb="16">
      <t>ハイスイ</t>
    </rPh>
    <phoneticPr fontId="2"/>
  </si>
  <si>
    <t>簡易水道事業</t>
    <rPh sb="0" eb="2">
      <t>カンイ</t>
    </rPh>
    <rPh sb="2" eb="4">
      <t>スイドウ</t>
    </rPh>
    <rPh sb="4" eb="6">
      <t>ジギョウ</t>
    </rPh>
    <phoneticPr fontId="2"/>
  </si>
  <si>
    <t>2-③</t>
    <phoneticPr fontId="2"/>
  </si>
  <si>
    <t>更新管路延長</t>
    <rPh sb="0" eb="2">
      <t>コウシン</t>
    </rPh>
    <rPh sb="2" eb="4">
      <t>カンロ</t>
    </rPh>
    <rPh sb="4" eb="6">
      <t>エンチョウ</t>
    </rPh>
    <phoneticPr fontId="2"/>
  </si>
  <si>
    <t>導水管</t>
    <rPh sb="0" eb="2">
      <t>ドウスイ</t>
    </rPh>
    <rPh sb="2" eb="3">
      <t>カン</t>
    </rPh>
    <phoneticPr fontId="2"/>
  </si>
  <si>
    <t>送水管</t>
    <rPh sb="0" eb="3">
      <t>ソウスイカン</t>
    </rPh>
    <phoneticPr fontId="2"/>
  </si>
  <si>
    <t>配水管</t>
    <rPh sb="0" eb="2">
      <t>ハイスイ</t>
    </rPh>
    <rPh sb="2" eb="3">
      <t>カン</t>
    </rPh>
    <phoneticPr fontId="2"/>
  </si>
  <si>
    <t>29表1行47列</t>
    <phoneticPr fontId="2"/>
  </si>
  <si>
    <t>29表1行45列</t>
  </si>
  <si>
    <t>29表1行46列</t>
  </si>
  <si>
    <t>29表1行7列</t>
    <phoneticPr fontId="2"/>
  </si>
  <si>
    <t>29表1行8列</t>
  </si>
  <si>
    <t>29表1行9列</t>
  </si>
  <si>
    <t>一日平均配水量</t>
    <rPh sb="0" eb="2">
      <t>ツイタチ</t>
    </rPh>
    <rPh sb="2" eb="4">
      <t>ヘイキン</t>
    </rPh>
    <rPh sb="4" eb="6">
      <t>ハイスイ</t>
    </rPh>
    <rPh sb="6" eb="7">
      <t>リョウ</t>
    </rPh>
    <phoneticPr fontId="2"/>
  </si>
  <si>
    <t>29表1行16列</t>
    <rPh sb="7" eb="8">
      <t>レツ</t>
    </rPh>
    <phoneticPr fontId="2"/>
  </si>
  <si>
    <t>29表1行14列</t>
    <phoneticPr fontId="2"/>
  </si>
  <si>
    <t>29表1行13列</t>
    <phoneticPr fontId="2"/>
  </si>
  <si>
    <t>地方債償還金</t>
    <rPh sb="0" eb="3">
      <t>チホウサイ</t>
    </rPh>
    <rPh sb="3" eb="5">
      <t>ショウカン</t>
    </rPh>
    <rPh sb="5" eb="6">
      <t>キン</t>
    </rPh>
    <phoneticPr fontId="2"/>
  </si>
  <si>
    <t>受託工事費</t>
    <rPh sb="0" eb="2">
      <t>ジュタク</t>
    </rPh>
    <rPh sb="2" eb="4">
      <t>コウジ</t>
    </rPh>
    <rPh sb="4" eb="5">
      <t>ヒ</t>
    </rPh>
    <phoneticPr fontId="2"/>
  </si>
  <si>
    <t>29表1行16列</t>
    <phoneticPr fontId="2"/>
  </si>
  <si>
    <t>26表1行49列</t>
    <phoneticPr fontId="2"/>
  </si>
  <si>
    <t>26表1行12列</t>
    <phoneticPr fontId="2"/>
  </si>
  <si>
    <t>26表1行15列</t>
    <phoneticPr fontId="2"/>
  </si>
  <si>
    <t>類団平均</t>
    <rPh sb="0" eb="1">
      <t>ルイ</t>
    </rPh>
    <rPh sb="1" eb="2">
      <t>ダン</t>
    </rPh>
    <rPh sb="2" eb="4">
      <t>ヘイキン</t>
    </rPh>
    <phoneticPr fontId="2"/>
  </si>
  <si>
    <t>26表1行49列</t>
    <rPh sb="7" eb="8">
      <t>レツ</t>
    </rPh>
    <phoneticPr fontId="2"/>
  </si>
  <si>
    <t>29表1行18列</t>
    <phoneticPr fontId="2"/>
  </si>
  <si>
    <t>29表1行19列</t>
    <rPh sb="7" eb="8">
      <t>レツ</t>
    </rPh>
    <phoneticPr fontId="2"/>
  </si>
  <si>
    <t>料金収入</t>
    <rPh sb="0" eb="2">
      <t>リョウキン</t>
    </rPh>
    <rPh sb="2" eb="4">
      <t>シュウニュウ</t>
    </rPh>
    <phoneticPr fontId="2"/>
  </si>
  <si>
    <t>年間総有収水量</t>
    <rPh sb="0" eb="2">
      <t>ネンカン</t>
    </rPh>
    <rPh sb="2" eb="3">
      <t>ソウ</t>
    </rPh>
    <rPh sb="3" eb="5">
      <t>ユウシュウ</t>
    </rPh>
    <rPh sb="5" eb="7">
      <t>スイリョウ</t>
    </rPh>
    <phoneticPr fontId="2"/>
  </si>
  <si>
    <t>29表1行16列</t>
    <phoneticPr fontId="2"/>
  </si>
  <si>
    <t>26表1行3列</t>
    <phoneticPr fontId="2"/>
  </si>
  <si>
    <t>29表1行14列</t>
    <phoneticPr fontId="2"/>
  </si>
  <si>
    <t>企業債残対収益比</t>
    <rPh sb="0" eb="2">
      <t>キギョウ</t>
    </rPh>
    <rPh sb="2" eb="3">
      <t>サイ</t>
    </rPh>
    <rPh sb="3" eb="4">
      <t>ザン</t>
    </rPh>
    <rPh sb="4" eb="5">
      <t>タイ</t>
    </rPh>
    <rPh sb="5" eb="7">
      <t>シュウエキ</t>
    </rPh>
    <rPh sb="7" eb="8">
      <t>ヒ</t>
    </rPh>
    <phoneticPr fontId="2"/>
  </si>
  <si>
    <t>総費用-受託工+償還</t>
    <rPh sb="0" eb="3">
      <t>ソウヒヨウ</t>
    </rPh>
    <rPh sb="4" eb="6">
      <t>ジュタク</t>
    </rPh>
    <rPh sb="6" eb="7">
      <t>コウ</t>
    </rPh>
    <rPh sb="8" eb="10">
      <t>ショウカン</t>
    </rPh>
    <phoneticPr fontId="2"/>
  </si>
  <si>
    <t>営業外収益</t>
    <rPh sb="0" eb="3">
      <t>エイギョウガイ</t>
    </rPh>
    <rPh sb="3" eb="5">
      <t>シュウエキ</t>
    </rPh>
    <phoneticPr fontId="2"/>
  </si>
  <si>
    <t>26表1行2列</t>
    <rPh sb="6" eb="7">
      <t>レツ</t>
    </rPh>
    <phoneticPr fontId="2"/>
  </si>
  <si>
    <t>26表1行7列</t>
    <rPh sb="6" eb="7">
      <t>レツ</t>
    </rPh>
    <phoneticPr fontId="2"/>
  </si>
  <si>
    <t>営業費用</t>
    <rPh sb="0" eb="2">
      <t>エイギョウ</t>
    </rPh>
    <rPh sb="2" eb="4">
      <t>ヒヨウ</t>
    </rPh>
    <phoneticPr fontId="2"/>
  </si>
  <si>
    <t>営業外費用</t>
    <rPh sb="0" eb="3">
      <t>エイギョウガイ</t>
    </rPh>
    <rPh sb="3" eb="5">
      <t>ヒヨウ</t>
    </rPh>
    <phoneticPr fontId="2"/>
  </si>
  <si>
    <t>26表1行13列</t>
    <phoneticPr fontId="2"/>
  </si>
  <si>
    <t>26表1行17列</t>
    <phoneticPr fontId="2"/>
  </si>
  <si>
    <t>H28</t>
    <phoneticPr fontId="2"/>
  </si>
  <si>
    <t>H28</t>
    <phoneticPr fontId="2"/>
  </si>
  <si>
    <t>H28</t>
    <phoneticPr fontId="2"/>
  </si>
  <si>
    <t>H28</t>
    <phoneticPr fontId="2"/>
  </si>
  <si>
    <t>H28</t>
    <phoneticPr fontId="2"/>
  </si>
  <si>
    <t>H28</t>
    <phoneticPr fontId="2"/>
  </si>
  <si>
    <t>H28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</si>
</sst>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15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0"/>
      <color theme="1"/>
      <name val="ＭＳ Ｐゴシック"/>
      <family val="2"/>
      <charset val="128"/>
    </font>
    <font>
      <b/>
      <sz val="14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sz val="11"/>
      <name val="ＭＳ Ｐゴシック"/>
      <family val="2"/>
      <charset val="128"/>
    </font>
    <font>
      <sz val="10"/>
      <name val="ＭＳ Ｐゴシック"/>
      <family val="2"/>
      <charset val="128"/>
    </font>
    <font>
      <b/>
      <sz val="24"/>
      <color theme="1"/>
      <name val="ＭＳ Ｐゴシック"/>
      <family val="3"/>
      <charset val="128"/>
    </font>
    <font>
      <b/>
      <sz val="16"/>
      <color theme="1"/>
      <name val="HG丸ｺﾞｼｯｸM-PRO"/>
      <family val="3"/>
      <charset val="128"/>
    </font>
    <font>
      <b/>
      <sz val="9"/>
      <color indexed="81"/>
      <name val="ＭＳ Ｐゴシック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rgb="FF66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2060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 diagonalUp="1">
      <left/>
      <right/>
      <top/>
      <bottom/>
      <diagonal style="thin">
        <color auto="1"/>
      </diagonal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 diagonalUp="1">
      <left/>
      <right style="medium">
        <color indexed="64"/>
      </right>
      <top/>
      <bottom/>
      <diagonal style="thin">
        <color auto="1"/>
      </diagonal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 diagonalUp="1">
      <left/>
      <right/>
      <top/>
      <bottom style="hair">
        <color indexed="64"/>
      </bottom>
      <diagonal style="thin">
        <color auto="1"/>
      </diagonal>
    </border>
    <border diagonalUp="1">
      <left/>
      <right style="medium">
        <color indexed="64"/>
      </right>
      <top/>
      <bottom style="hair">
        <color indexed="64"/>
      </bottom>
      <diagonal style="thin">
        <color auto="1"/>
      </diagonal>
    </border>
    <border diagonalUp="1">
      <left/>
      <right style="medium">
        <color indexed="64"/>
      </right>
      <top style="hair">
        <color indexed="64"/>
      </top>
      <bottom/>
      <diagonal style="thin">
        <color auto="1"/>
      </diagonal>
    </border>
    <border diagonalUp="1">
      <left/>
      <right/>
      <top style="hair">
        <color indexed="64"/>
      </top>
      <bottom/>
      <diagonal style="thin">
        <color auto="1"/>
      </diagonal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 diagonalUp="1">
      <left style="thin">
        <color indexed="64"/>
      </left>
      <right/>
      <top style="hair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 style="thin">
        <color indexed="64"/>
      </left>
      <right/>
      <top/>
      <bottom style="hair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207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3" xfId="0" applyFont="1" applyBorder="1" applyAlignment="1">
      <alignment horizontal="center"/>
    </xf>
    <xf numFmtId="0" fontId="0" fillId="0" borderId="0" xfId="0" applyBorder="1">
      <alignment vertical="center"/>
    </xf>
    <xf numFmtId="0" fontId="0" fillId="0" borderId="7" xfId="0" applyBorder="1" applyAlignment="1">
      <alignment vertical="center"/>
    </xf>
    <xf numFmtId="0" fontId="0" fillId="0" borderId="15" xfId="0" applyBorder="1">
      <alignment vertical="center"/>
    </xf>
    <xf numFmtId="0" fontId="0" fillId="0" borderId="11" xfId="0" applyBorder="1">
      <alignment vertical="center"/>
    </xf>
    <xf numFmtId="0" fontId="0" fillId="0" borderId="10" xfId="0" applyBorder="1">
      <alignment vertical="center"/>
    </xf>
    <xf numFmtId="0" fontId="0" fillId="0" borderId="32" xfId="0" applyBorder="1">
      <alignment vertical="center"/>
    </xf>
    <xf numFmtId="0" fontId="0" fillId="0" borderId="33" xfId="0" applyBorder="1">
      <alignment vertical="center"/>
    </xf>
    <xf numFmtId="0" fontId="0" fillId="0" borderId="32" xfId="0" applyBorder="1" applyAlignment="1">
      <alignment horizontal="right" vertical="center"/>
    </xf>
    <xf numFmtId="0" fontId="0" fillId="0" borderId="8" xfId="0" applyBorder="1">
      <alignment vertical="center"/>
    </xf>
    <xf numFmtId="0" fontId="0" fillId="0" borderId="35" xfId="0" applyBorder="1">
      <alignment vertical="center"/>
    </xf>
    <xf numFmtId="0" fontId="0" fillId="0" borderId="36" xfId="0" applyBorder="1">
      <alignment vertical="center"/>
    </xf>
    <xf numFmtId="0" fontId="0" fillId="0" borderId="39" xfId="0" applyBorder="1">
      <alignment vertical="center"/>
    </xf>
    <xf numFmtId="0" fontId="0" fillId="0" borderId="24" xfId="0" applyBorder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10" fillId="3" borderId="0" xfId="0" applyFont="1" applyFill="1" applyBorder="1">
      <alignment vertical="center"/>
    </xf>
    <xf numFmtId="0" fontId="10" fillId="3" borderId="0" xfId="0" applyFont="1" applyFill="1" applyBorder="1" applyAlignment="1">
      <alignment vertical="center"/>
    </xf>
    <xf numFmtId="0" fontId="11" fillId="3" borderId="0" xfId="0" applyFont="1" applyFill="1" applyBorder="1" applyAlignment="1">
      <alignment vertical="center"/>
    </xf>
    <xf numFmtId="0" fontId="10" fillId="3" borderId="0" xfId="0" applyFont="1" applyFill="1" applyBorder="1" applyAlignment="1">
      <alignment horizontal="center" vertical="center"/>
    </xf>
    <xf numFmtId="0" fontId="0" fillId="2" borderId="0" xfId="0" applyFill="1" applyBorder="1">
      <alignment vertical="center"/>
    </xf>
    <xf numFmtId="0" fontId="0" fillId="2" borderId="0" xfId="0" applyFill="1" applyBorder="1" applyAlignment="1">
      <alignment vertical="center"/>
    </xf>
    <xf numFmtId="0" fontId="6" fillId="2" borderId="0" xfId="0" applyFont="1" applyFill="1" applyBorder="1" applyAlignment="1">
      <alignment vertical="center"/>
    </xf>
    <xf numFmtId="0" fontId="0" fillId="2" borderId="0" xfId="0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6" fillId="0" borderId="0" xfId="0" applyFont="1" applyFill="1" applyBorder="1" applyAlignment="1">
      <alignment vertical="center"/>
    </xf>
    <xf numFmtId="0" fontId="0" fillId="4" borderId="0" xfId="0" applyFill="1" applyBorder="1">
      <alignment vertical="center"/>
    </xf>
    <xf numFmtId="0" fontId="12" fillId="0" borderId="0" xfId="0" applyFont="1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0" fillId="3" borderId="0" xfId="0" applyFill="1" applyBorder="1">
      <alignment vertical="center"/>
    </xf>
    <xf numFmtId="0" fontId="0" fillId="3" borderId="0" xfId="0" applyFill="1" applyBorder="1" applyAlignment="1">
      <alignment vertical="center"/>
    </xf>
    <xf numFmtId="0" fontId="6" fillId="3" borderId="0" xfId="0" applyFont="1" applyFill="1" applyBorder="1" applyAlignment="1">
      <alignment vertical="center"/>
    </xf>
    <xf numFmtId="9" fontId="0" fillId="0" borderId="0" xfId="2" applyFont="1" applyBorder="1">
      <alignment vertical="center"/>
    </xf>
    <xf numFmtId="9" fontId="0" fillId="0" borderId="0" xfId="2" applyFont="1" applyBorder="1" applyAlignment="1">
      <alignment horizontal="center" vertical="center"/>
    </xf>
    <xf numFmtId="38" fontId="0" fillId="0" borderId="12" xfId="1" applyFont="1" applyBorder="1" applyAlignment="1">
      <alignment vertical="center"/>
    </xf>
    <xf numFmtId="38" fontId="0" fillId="0" borderId="12" xfId="1" applyFont="1" applyBorder="1">
      <alignment vertical="center"/>
    </xf>
    <xf numFmtId="176" fontId="0" fillId="0" borderId="49" xfId="2" applyNumberFormat="1" applyFont="1" applyBorder="1">
      <alignment vertical="center"/>
    </xf>
    <xf numFmtId="176" fontId="0" fillId="0" borderId="51" xfId="2" applyNumberFormat="1" applyFont="1" applyBorder="1">
      <alignment vertical="center"/>
    </xf>
    <xf numFmtId="176" fontId="0" fillId="0" borderId="52" xfId="2" applyNumberFormat="1" applyFont="1" applyBorder="1">
      <alignment vertical="center"/>
    </xf>
    <xf numFmtId="40" fontId="0" fillId="0" borderId="0" xfId="1" applyNumberFormat="1" applyFont="1" applyBorder="1">
      <alignment vertical="center"/>
    </xf>
    <xf numFmtId="40" fontId="0" fillId="0" borderId="0" xfId="1" applyNumberFormat="1" applyFont="1" applyBorder="1" applyAlignment="1">
      <alignment vertical="center"/>
    </xf>
    <xf numFmtId="40" fontId="0" fillId="0" borderId="49" xfId="1" applyNumberFormat="1" applyFont="1" applyBorder="1">
      <alignment vertical="center"/>
    </xf>
    <xf numFmtId="40" fontId="0" fillId="0" borderId="51" xfId="1" applyNumberFormat="1" applyFont="1" applyBorder="1">
      <alignment vertical="center"/>
    </xf>
    <xf numFmtId="40" fontId="0" fillId="0" borderId="52" xfId="1" applyNumberFormat="1" applyFont="1" applyBorder="1">
      <alignment vertical="center"/>
    </xf>
    <xf numFmtId="38" fontId="0" fillId="0" borderId="1" xfId="1" applyFont="1" applyBorder="1" applyAlignment="1">
      <alignment vertical="center"/>
    </xf>
    <xf numFmtId="38" fontId="0" fillId="0" borderId="1" xfId="1" applyFont="1" applyBorder="1">
      <alignment vertical="center"/>
    </xf>
    <xf numFmtId="38" fontId="0" fillId="0" borderId="55" xfId="1" applyFont="1" applyBorder="1" applyAlignment="1">
      <alignment vertical="center"/>
    </xf>
    <xf numFmtId="38" fontId="0" fillId="0" borderId="55" xfId="1" applyFont="1" applyBorder="1">
      <alignment vertical="center"/>
    </xf>
    <xf numFmtId="0" fontId="0" fillId="0" borderId="0" xfId="0" applyBorder="1" applyAlignment="1">
      <alignment vertical="center"/>
    </xf>
    <xf numFmtId="0" fontId="6" fillId="0" borderId="7" xfId="0" applyFont="1" applyBorder="1" applyAlignment="1">
      <alignment vertical="center"/>
    </xf>
    <xf numFmtId="0" fontId="0" fillId="0" borderId="15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2" xfId="0" applyBorder="1" applyAlignment="1">
      <alignment vertical="center"/>
    </xf>
    <xf numFmtId="0" fontId="0" fillId="0" borderId="6" xfId="0" applyBorder="1" applyAlignment="1">
      <alignment vertical="center"/>
    </xf>
    <xf numFmtId="0" fontId="6" fillId="0" borderId="18" xfId="0" applyFont="1" applyBorder="1" applyAlignment="1">
      <alignment vertical="center"/>
    </xf>
    <xf numFmtId="38" fontId="6" fillId="0" borderId="7" xfId="1" applyFont="1" applyBorder="1" applyAlignment="1">
      <alignment vertical="center"/>
    </xf>
    <xf numFmtId="38" fontId="6" fillId="0" borderId="18" xfId="1" applyFont="1" applyBorder="1" applyAlignment="1">
      <alignment vertical="center"/>
    </xf>
    <xf numFmtId="0" fontId="6" fillId="0" borderId="25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0" fillId="0" borderId="9" xfId="0" applyBorder="1" applyAlignment="1">
      <alignment horizontal="center" vertical="center"/>
    </xf>
    <xf numFmtId="0" fontId="0" fillId="0" borderId="21" xfId="0" applyBorder="1" applyAlignment="1">
      <alignment vertical="center"/>
    </xf>
    <xf numFmtId="0" fontId="3" fillId="0" borderId="7" xfId="0" applyFont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33" xfId="0" applyBorder="1" applyAlignment="1">
      <alignment horizontal="left" vertical="center"/>
    </xf>
    <xf numFmtId="0" fontId="0" fillId="0" borderId="24" xfId="0" applyBorder="1">
      <alignment vertical="center"/>
    </xf>
    <xf numFmtId="0" fontId="0" fillId="0" borderId="24" xfId="0" applyBorder="1" applyAlignment="1">
      <alignment horizontal="left" vertical="center"/>
    </xf>
    <xf numFmtId="0" fontId="0" fillId="0" borderId="44" xfId="0" applyBorder="1" applyAlignment="1">
      <alignment horizontal="left" vertical="center"/>
    </xf>
    <xf numFmtId="0" fontId="6" fillId="0" borderId="36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vertical="center"/>
    </xf>
    <xf numFmtId="38" fontId="0" fillId="0" borderId="6" xfId="1" applyFont="1" applyBorder="1" applyAlignment="1">
      <alignment vertical="center"/>
    </xf>
    <xf numFmtId="38" fontId="0" fillId="0" borderId="0" xfId="1" applyFont="1" applyBorder="1" applyAlignment="1">
      <alignment vertical="center"/>
    </xf>
    <xf numFmtId="38" fontId="0" fillId="0" borderId="6" xfId="1" applyFont="1" applyBorder="1">
      <alignment vertical="center"/>
    </xf>
    <xf numFmtId="40" fontId="0" fillId="0" borderId="12" xfId="1" applyNumberFormat="1" applyFont="1" applyBorder="1" applyAlignment="1">
      <alignment vertical="center"/>
    </xf>
    <xf numFmtId="40" fontId="0" fillId="0" borderId="12" xfId="1" applyNumberFormat="1" applyFont="1" applyBorder="1">
      <alignment vertical="center"/>
    </xf>
    <xf numFmtId="38" fontId="0" fillId="0" borderId="62" xfId="1" applyFont="1" applyBorder="1">
      <alignment vertical="center"/>
    </xf>
    <xf numFmtId="0" fontId="0" fillId="0" borderId="0" xfId="0" applyBorder="1" applyAlignment="1">
      <alignment vertical="center"/>
    </xf>
    <xf numFmtId="0" fontId="0" fillId="0" borderId="12" xfId="0" applyBorder="1" applyAlignment="1">
      <alignment horizontal="center" vertical="center"/>
    </xf>
    <xf numFmtId="0" fontId="0" fillId="0" borderId="46" xfId="0" applyBorder="1" applyAlignment="1">
      <alignment vertical="center"/>
    </xf>
    <xf numFmtId="40" fontId="0" fillId="0" borderId="47" xfId="1" applyNumberFormat="1" applyFont="1" applyFill="1" applyBorder="1">
      <alignment vertical="center"/>
    </xf>
    <xf numFmtId="40" fontId="7" fillId="0" borderId="49" xfId="1" applyNumberFormat="1" applyFont="1" applyBorder="1">
      <alignment vertical="center"/>
    </xf>
    <xf numFmtId="0" fontId="13" fillId="0" borderId="0" xfId="0" applyFont="1" applyFill="1" applyBorder="1" applyAlignment="1">
      <alignment vertical="center"/>
    </xf>
    <xf numFmtId="0" fontId="13" fillId="0" borderId="0" xfId="0" applyFont="1" applyFill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0" fillId="5" borderId="0" xfId="0" applyFill="1">
      <alignment vertical="center"/>
    </xf>
    <xf numFmtId="0" fontId="8" fillId="5" borderId="0" xfId="0" applyFont="1" applyFill="1" applyAlignment="1">
      <alignment vertical="center"/>
    </xf>
    <xf numFmtId="0" fontId="8" fillId="5" borderId="0" xfId="0" applyFont="1" applyFill="1" applyAlignment="1">
      <alignment horizontal="right" vertical="center"/>
    </xf>
    <xf numFmtId="0" fontId="0" fillId="4" borderId="0" xfId="0" applyFill="1">
      <alignment vertical="center"/>
    </xf>
    <xf numFmtId="0" fontId="0" fillId="6" borderId="0" xfId="0" applyFill="1">
      <alignment vertical="center"/>
    </xf>
    <xf numFmtId="0" fontId="0" fillId="7" borderId="0" xfId="0" applyFill="1">
      <alignment vertical="center"/>
    </xf>
    <xf numFmtId="0" fontId="0" fillId="8" borderId="0" xfId="0" applyFill="1">
      <alignment vertical="center"/>
    </xf>
    <xf numFmtId="0" fontId="0" fillId="9" borderId="0" xfId="0" applyFill="1">
      <alignment vertical="center"/>
    </xf>
    <xf numFmtId="0" fontId="0" fillId="10" borderId="0" xfId="0" applyFill="1">
      <alignment vertical="center"/>
    </xf>
    <xf numFmtId="0" fontId="10" fillId="10" borderId="0" xfId="0" applyFont="1" applyFill="1">
      <alignment vertical="center"/>
    </xf>
    <xf numFmtId="0" fontId="10" fillId="6" borderId="0" xfId="0" applyFont="1" applyFill="1">
      <alignment vertical="center"/>
    </xf>
    <xf numFmtId="0" fontId="0" fillId="0" borderId="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1" xfId="0" applyBorder="1" applyAlignment="1">
      <alignment vertical="center"/>
    </xf>
    <xf numFmtId="0" fontId="0" fillId="0" borderId="6" xfId="0" applyBorder="1" applyAlignment="1">
      <alignment vertical="center"/>
    </xf>
    <xf numFmtId="0" fontId="3" fillId="0" borderId="20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24" xfId="0" applyFont="1" applyBorder="1" applyAlignment="1">
      <alignment vertical="center"/>
    </xf>
    <xf numFmtId="0" fontId="0" fillId="0" borderId="15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0" fillId="0" borderId="4" xfId="0" applyBorder="1" applyAlignment="1">
      <alignment vertical="center"/>
    </xf>
    <xf numFmtId="0" fontId="6" fillId="0" borderId="25" xfId="0" applyFont="1" applyBorder="1" applyAlignment="1">
      <alignment vertical="center"/>
    </xf>
    <xf numFmtId="0" fontId="6" fillId="0" borderId="26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56" xfId="0" applyFont="1" applyBorder="1" applyAlignment="1">
      <alignment vertical="center"/>
    </xf>
    <xf numFmtId="0" fontId="6" fillId="0" borderId="43" xfId="0" applyFont="1" applyBorder="1" applyAlignment="1">
      <alignment vertical="center"/>
    </xf>
    <xf numFmtId="0" fontId="6" fillId="0" borderId="42" xfId="0" applyFont="1" applyBorder="1" applyAlignment="1">
      <alignment vertical="center"/>
    </xf>
    <xf numFmtId="0" fontId="6" fillId="0" borderId="57" xfId="0" applyFont="1" applyBorder="1" applyAlignment="1">
      <alignment vertical="center"/>
    </xf>
    <xf numFmtId="0" fontId="6" fillId="0" borderId="27" xfId="0" applyFont="1" applyBorder="1" applyAlignment="1">
      <alignment vertical="center"/>
    </xf>
    <xf numFmtId="0" fontId="6" fillId="0" borderId="34" xfId="0" applyFont="1" applyBorder="1" applyAlignment="1">
      <alignment vertical="center"/>
    </xf>
    <xf numFmtId="0" fontId="6" fillId="0" borderId="58" xfId="0" applyFont="1" applyBorder="1" applyAlignment="1">
      <alignment vertical="center"/>
    </xf>
    <xf numFmtId="0" fontId="6" fillId="0" borderId="40" xfId="0" applyFont="1" applyBorder="1" applyAlignment="1">
      <alignment vertical="center"/>
    </xf>
    <xf numFmtId="0" fontId="6" fillId="0" borderId="41" xfId="0" applyFont="1" applyBorder="1" applyAlignment="1">
      <alignment vertical="center"/>
    </xf>
    <xf numFmtId="0" fontId="6" fillId="0" borderId="18" xfId="0" applyFont="1" applyBorder="1" applyAlignment="1">
      <alignment vertical="center"/>
    </xf>
    <xf numFmtId="0" fontId="6" fillId="0" borderId="24" xfId="0" applyFont="1" applyBorder="1" applyAlignment="1">
      <alignment vertical="center"/>
    </xf>
    <xf numFmtId="0" fontId="0" fillId="0" borderId="33" xfId="0" applyBorder="1" applyAlignment="1">
      <alignment horizontal="left" vertical="center"/>
    </xf>
    <xf numFmtId="0" fontId="0" fillId="0" borderId="28" xfId="0" applyBorder="1" applyAlignment="1">
      <alignment horizontal="center" vertical="center"/>
    </xf>
    <xf numFmtId="38" fontId="0" fillId="0" borderId="6" xfId="1" applyFont="1" applyBorder="1" applyAlignment="1">
      <alignment horizontal="center" vertical="center"/>
    </xf>
    <xf numFmtId="38" fontId="0" fillId="0" borderId="4" xfId="1" applyFont="1" applyBorder="1" applyAlignment="1">
      <alignment horizontal="center" vertical="center"/>
    </xf>
    <xf numFmtId="38" fontId="6" fillId="0" borderId="7" xfId="1" applyFont="1" applyBorder="1" applyAlignment="1">
      <alignment vertical="center"/>
    </xf>
    <xf numFmtId="38" fontId="6" fillId="0" borderId="0" xfId="1" applyFont="1" applyBorder="1" applyAlignment="1">
      <alignment vertical="center"/>
    </xf>
    <xf numFmtId="38" fontId="6" fillId="0" borderId="18" xfId="1" applyFont="1" applyBorder="1" applyAlignment="1">
      <alignment vertical="center"/>
    </xf>
    <xf numFmtId="38" fontId="6" fillId="0" borderId="24" xfId="1" applyFont="1" applyBorder="1" applyAlignment="1">
      <alignment vertical="center"/>
    </xf>
    <xf numFmtId="0" fontId="0" fillId="0" borderId="15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15" xfId="0" applyFont="1" applyBorder="1" applyAlignment="1">
      <alignment vertical="center"/>
    </xf>
    <xf numFmtId="0" fontId="0" fillId="0" borderId="22" xfId="0" applyBorder="1" applyAlignment="1">
      <alignment horizontal="center" vertical="center"/>
    </xf>
    <xf numFmtId="0" fontId="0" fillId="0" borderId="22" xfId="0" applyBorder="1" applyAlignment="1">
      <alignment vertical="center"/>
    </xf>
    <xf numFmtId="0" fontId="6" fillId="0" borderId="29" xfId="0" applyFont="1" applyBorder="1" applyAlignment="1">
      <alignment vertical="center"/>
    </xf>
    <xf numFmtId="0" fontId="6" fillId="0" borderId="28" xfId="0" applyFont="1" applyBorder="1" applyAlignment="1">
      <alignment vertical="center"/>
    </xf>
    <xf numFmtId="0" fontId="6" fillId="0" borderId="59" xfId="0" applyFont="1" applyBorder="1" applyAlignment="1">
      <alignment vertical="center"/>
    </xf>
    <xf numFmtId="0" fontId="6" fillId="0" borderId="60" xfId="0" applyFont="1" applyBorder="1" applyAlignment="1">
      <alignment vertical="center"/>
    </xf>
    <xf numFmtId="0" fontId="6" fillId="0" borderId="61" xfId="0" applyFont="1" applyBorder="1" applyAlignment="1">
      <alignment vertical="center"/>
    </xf>
    <xf numFmtId="38" fontId="6" fillId="0" borderId="25" xfId="1" applyFont="1" applyBorder="1" applyAlignment="1">
      <alignment vertical="center"/>
    </xf>
    <xf numFmtId="38" fontId="6" fillId="0" borderId="26" xfId="1" applyFont="1" applyBorder="1" applyAlignment="1">
      <alignment vertical="center"/>
    </xf>
    <xf numFmtId="38" fontId="6" fillId="0" borderId="56" xfId="1" applyFont="1" applyBorder="1" applyAlignment="1">
      <alignment vertical="center"/>
    </xf>
    <xf numFmtId="38" fontId="6" fillId="0" borderId="43" xfId="1" applyFont="1" applyBorder="1" applyAlignment="1">
      <alignment vertical="center"/>
    </xf>
    <xf numFmtId="38" fontId="6" fillId="0" borderId="42" xfId="1" applyFont="1" applyBorder="1" applyAlignment="1">
      <alignment vertical="center"/>
    </xf>
    <xf numFmtId="38" fontId="6" fillId="0" borderId="57" xfId="1" applyFont="1" applyBorder="1" applyAlignment="1">
      <alignment vertical="center"/>
    </xf>
    <xf numFmtId="38" fontId="6" fillId="0" borderId="27" xfId="1" applyFont="1" applyBorder="1" applyAlignment="1">
      <alignment vertical="center"/>
    </xf>
    <xf numFmtId="38" fontId="6" fillId="0" borderId="34" xfId="1" applyFont="1" applyBorder="1" applyAlignment="1">
      <alignment vertical="center"/>
    </xf>
    <xf numFmtId="38" fontId="6" fillId="0" borderId="58" xfId="1" applyFont="1" applyBorder="1" applyAlignment="1">
      <alignment vertical="center"/>
    </xf>
    <xf numFmtId="38" fontId="6" fillId="0" borderId="40" xfId="1" applyFont="1" applyBorder="1" applyAlignment="1">
      <alignment vertical="center"/>
    </xf>
    <xf numFmtId="38" fontId="6" fillId="0" borderId="41" xfId="1" applyFont="1" applyBorder="1" applyAlignment="1">
      <alignment vertical="center"/>
    </xf>
    <xf numFmtId="0" fontId="0" fillId="0" borderId="37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36" xfId="0" applyBorder="1" applyAlignment="1">
      <alignment vertical="center"/>
    </xf>
    <xf numFmtId="0" fontId="6" fillId="0" borderId="38" xfId="0" applyFont="1" applyBorder="1" applyAlignment="1">
      <alignment vertical="center"/>
    </xf>
    <xf numFmtId="0" fontId="6" fillId="0" borderId="14" xfId="0" applyFont="1" applyBorder="1" applyAlignment="1">
      <alignment vertical="center"/>
    </xf>
    <xf numFmtId="0" fontId="0" fillId="0" borderId="17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8" fillId="0" borderId="45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9" fillId="0" borderId="53" xfId="0" applyFont="1" applyBorder="1" applyAlignment="1">
      <alignment horizontal="center" vertical="center"/>
    </xf>
    <xf numFmtId="0" fontId="9" fillId="0" borderId="54" xfId="0" applyFont="1" applyBorder="1" applyAlignment="1">
      <alignment horizontal="center" vertical="center"/>
    </xf>
    <xf numFmtId="0" fontId="9" fillId="0" borderId="38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8" fillId="0" borderId="53" xfId="0" applyFont="1" applyBorder="1" applyAlignment="1">
      <alignment vertical="center"/>
    </xf>
    <xf numFmtId="0" fontId="8" fillId="0" borderId="47" xfId="0" applyFont="1" applyBorder="1" applyAlignment="1">
      <alignment vertical="center"/>
    </xf>
    <xf numFmtId="0" fontId="8" fillId="0" borderId="48" xfId="0" applyFont="1" applyBorder="1" applyAlignment="1">
      <alignment vertical="center"/>
    </xf>
    <xf numFmtId="0" fontId="8" fillId="0" borderId="38" xfId="0" applyFont="1" applyBorder="1" applyAlignment="1">
      <alignment vertical="center"/>
    </xf>
    <xf numFmtId="0" fontId="8" fillId="0" borderId="36" xfId="0" applyFont="1" applyBorder="1" applyAlignment="1">
      <alignment vertical="center"/>
    </xf>
    <xf numFmtId="0" fontId="8" fillId="0" borderId="39" xfId="0" applyFont="1" applyBorder="1" applyAlignment="1">
      <alignment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46" xfId="0" applyBorder="1" applyAlignment="1">
      <alignment vertical="center"/>
    </xf>
    <xf numFmtId="0" fontId="9" fillId="0" borderId="47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12" xfId="0" applyBorder="1" applyAlignment="1">
      <alignment horizontal="right" vertical="center"/>
    </xf>
    <xf numFmtId="0" fontId="0" fillId="0" borderId="13" xfId="0" applyBorder="1" applyAlignment="1">
      <alignment horizontal="right" vertical="center"/>
    </xf>
    <xf numFmtId="0" fontId="13" fillId="0" borderId="0" xfId="0" applyFont="1" applyFill="1" applyBorder="1" applyAlignment="1">
      <alignment vertical="center"/>
    </xf>
    <xf numFmtId="0" fontId="13" fillId="0" borderId="3" xfId="0" applyFont="1" applyFill="1" applyBorder="1" applyAlignment="1">
      <alignment vertical="center"/>
    </xf>
    <xf numFmtId="0" fontId="13" fillId="0" borderId="0" xfId="0" applyFont="1" applyFill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2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2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2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2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2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2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2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2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ja-JP" altLang="en-US" sz="1600"/>
              <a:t>総収益</a:t>
            </a:r>
            <a:endParaRPr lang="ja-JP" sz="1600"/>
          </a:p>
        </c:rich>
      </c:tx>
      <c:layout/>
      <c:overlay val="0"/>
    </c:title>
    <c:autoTitleDeleted val="0"/>
    <c:plotArea>
      <c:layout/>
      <c:barChart>
        <c:barDir val="col"/>
        <c:grouping val="stacked"/>
        <c:varyColors val="0"/>
        <c:ser>
          <c:idx val="2"/>
          <c:order val="0"/>
          <c:tx>
            <c:strRef>
              <c:f>'1-①収益的収支比率'!$A$51:$B$51</c:f>
              <c:strCache>
                <c:ptCount val="1"/>
                <c:pt idx="0">
                  <c:v>営業外収益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strRef>
              <c:f>'1-①収益的収支比率'!$C$48:$G$48</c:f>
              <c:strCache>
                <c:ptCount val="5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</c:strCache>
            </c:strRef>
          </c:cat>
          <c:val>
            <c:numRef>
              <c:f>'1-①収益的収支比率'!$C$51:$G$51</c:f>
              <c:numCache>
                <c:formatCode>#,##0_);[Red]\(#,##0\)</c:formatCode>
                <c:ptCount val="5"/>
                <c:pt idx="3">
                  <c:v>39399</c:v>
                </c:pt>
                <c:pt idx="4">
                  <c:v>89192</c:v>
                </c:pt>
              </c:numCache>
            </c:numRef>
          </c:val>
        </c:ser>
        <c:ser>
          <c:idx val="1"/>
          <c:order val="1"/>
          <c:tx>
            <c:strRef>
              <c:f>'1-①収益的収支比率'!$A$50:$B$50</c:f>
              <c:strCache>
                <c:ptCount val="1"/>
                <c:pt idx="0">
                  <c:v>営業収益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cat>
            <c:strRef>
              <c:f>'1-①収益的収支比率'!$C$48:$G$48</c:f>
              <c:strCache>
                <c:ptCount val="5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</c:strCache>
            </c:strRef>
          </c:cat>
          <c:val>
            <c:numRef>
              <c:f>'1-①収益的収支比率'!$C$50:$G$50</c:f>
              <c:numCache>
                <c:formatCode>#,##0_);[Red]\(#,##0\)</c:formatCode>
                <c:ptCount val="5"/>
                <c:pt idx="3">
                  <c:v>104287</c:v>
                </c:pt>
                <c:pt idx="4">
                  <c:v>90143</c:v>
                </c:pt>
              </c:numCache>
            </c:numRef>
          </c:val>
        </c:ser>
        <c:ser>
          <c:idx val="0"/>
          <c:order val="2"/>
          <c:tx>
            <c:strRef>
              <c:f>'1-①収益的収支比率'!$A$49:$B$49</c:f>
              <c:strCache>
                <c:ptCount val="1"/>
                <c:pt idx="0">
                  <c:v>総収益</c:v>
                </c:pt>
              </c:strCache>
            </c:strRef>
          </c:tx>
          <c:spPr>
            <a:noFill/>
          </c:spPr>
          <c:invertIfNegative val="0"/>
          <c:dLbls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'1-①収益的収支比率'!$C$48:$G$48</c:f>
              <c:strCache>
                <c:ptCount val="5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</c:strCache>
            </c:strRef>
          </c:cat>
          <c:val>
            <c:numRef>
              <c:f>'1-①収益的収支比率'!$C$49:$G$49</c:f>
              <c:numCache>
                <c:formatCode>#,##0_);[Red]\(#,##0\)</c:formatCode>
                <c:ptCount val="5"/>
                <c:pt idx="0">
                  <c:v>150749</c:v>
                </c:pt>
                <c:pt idx="1">
                  <c:v>164790</c:v>
                </c:pt>
                <c:pt idx="2">
                  <c:v>142384</c:v>
                </c:pt>
                <c:pt idx="3">
                  <c:v>143686</c:v>
                </c:pt>
                <c:pt idx="4">
                  <c:v>150493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51705856"/>
        <c:axId val="151711744"/>
      </c:barChart>
      <c:catAx>
        <c:axId val="151705856"/>
        <c:scaling>
          <c:orientation val="minMax"/>
        </c:scaling>
        <c:delete val="0"/>
        <c:axPos val="b"/>
        <c:majorTickMark val="none"/>
        <c:minorTickMark val="none"/>
        <c:tickLblPos val="nextTo"/>
        <c:crossAx val="151711744"/>
        <c:crosses val="autoZero"/>
        <c:auto val="1"/>
        <c:lblAlgn val="ctr"/>
        <c:lblOffset val="100"/>
        <c:noMultiLvlLbl val="0"/>
      </c:catAx>
      <c:valAx>
        <c:axId val="151711744"/>
        <c:scaling>
          <c:orientation val="minMax"/>
          <c:max val="240000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/>
                  <a:t>（</a:t>
                </a:r>
                <a:r>
                  <a:rPr lang="ja-JP" altLang="en-US"/>
                  <a:t>千円</a:t>
                </a:r>
                <a:r>
                  <a:rPr lang="ja-JP"/>
                  <a:t>）</a:t>
                </a:r>
              </a:p>
            </c:rich>
          </c:tx>
          <c:layout>
            <c:manualLayout>
              <c:xMode val="edge"/>
              <c:yMode val="edge"/>
              <c:x val="0.10743651547569372"/>
              <c:y val="4.5762044447983999E-2"/>
            </c:manualLayout>
          </c:layout>
          <c:overlay val="0"/>
        </c:title>
        <c:numFmt formatCode="#,##0_);[Red]\(#,##0\)" sourceLinked="1"/>
        <c:majorTickMark val="none"/>
        <c:minorTickMark val="none"/>
        <c:tickLblPos val="nextTo"/>
        <c:crossAx val="151705856"/>
        <c:crosses val="autoZero"/>
        <c:crossBetween val="between"/>
        <c:majorUnit val="40000"/>
      </c:valAx>
      <c:dTable>
        <c:showHorzBorder val="1"/>
        <c:showVertBorder val="1"/>
        <c:showOutline val="1"/>
        <c:showKeys val="1"/>
      </c:dTable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ja-JP" altLang="en-US" sz="1600"/>
              <a:t>総費用－受託工事費＋地方債償還金</a:t>
            </a:r>
            <a:endParaRPr lang="ja-JP" sz="1600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'1-⑥給水原価'!$A$49:$B$49</c:f>
              <c:strCache>
                <c:ptCount val="1"/>
                <c:pt idx="0">
                  <c:v>総費用-受託工+償還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</c:spPr>
          <c:invertIfNegative val="0"/>
          <c:val>
            <c:numRef>
              <c:f>'1-⑥給水原価'!$C$49:$F$49</c:f>
              <c:numCache>
                <c:formatCode>#,##0_);[Red]\(#,##0\)</c:formatCode>
                <c:ptCount val="4"/>
                <c:pt idx="0">
                  <c:v>196967</c:v>
                </c:pt>
                <c:pt idx="1">
                  <c:v>201391</c:v>
                </c:pt>
                <c:pt idx="2">
                  <c:v>168736</c:v>
                </c:pt>
                <c:pt idx="3">
                  <c:v>163400</c:v>
                </c:pt>
              </c:numCache>
            </c:numRef>
          </c:val>
        </c:ser>
        <c:ser>
          <c:idx val="0"/>
          <c:order val="1"/>
          <c:tx>
            <c:strRef>
              <c:f>'1-⑥給水原価'!$A$50:$B$50</c:f>
              <c:strCache>
                <c:ptCount val="1"/>
                <c:pt idx="0">
                  <c:v>総費用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cat>
            <c:strRef>
              <c:f>'1-⑥給水原価'!$C$48:$F$48</c:f>
              <c:strCache>
                <c:ptCount val="4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</c:strCache>
            </c:strRef>
          </c:cat>
          <c:val>
            <c:numRef>
              <c:f>'1-⑥給水原価'!$C$50:$F$50</c:f>
              <c:numCache>
                <c:formatCode>#,##0_);[Red]\(#,##0\)</c:formatCode>
                <c:ptCount val="4"/>
                <c:pt idx="0">
                  <c:v>128709</c:v>
                </c:pt>
                <c:pt idx="1">
                  <c:v>140293</c:v>
                </c:pt>
                <c:pt idx="2">
                  <c:v>121251</c:v>
                </c:pt>
                <c:pt idx="3">
                  <c:v>125903</c:v>
                </c:pt>
              </c:numCache>
            </c:numRef>
          </c:val>
        </c:ser>
        <c:ser>
          <c:idx val="3"/>
          <c:order val="2"/>
          <c:tx>
            <c:strRef>
              <c:f>'1-⑥給水原価'!$A$51:$B$51</c:f>
              <c:strCache>
                <c:ptCount val="1"/>
                <c:pt idx="0">
                  <c:v>受託工事費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</c:spPr>
          <c:invertIfNegative val="0"/>
          <c:val>
            <c:numRef>
              <c:f>'1-⑥給水原価'!$C$51:$F$51</c:f>
              <c:numCache>
                <c:formatCode>#,##0_);[Red]\(#,##0\)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ser>
          <c:idx val="1"/>
          <c:order val="3"/>
          <c:tx>
            <c:strRef>
              <c:f>'1-⑥給水原価'!$A$52:$B$52</c:f>
              <c:strCache>
                <c:ptCount val="1"/>
                <c:pt idx="0">
                  <c:v>地方債償還金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</c:spPr>
          <c:invertIfNegative val="0"/>
          <c:cat>
            <c:strRef>
              <c:f>'1-⑥給水原価'!$C$48:$F$48</c:f>
              <c:strCache>
                <c:ptCount val="4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</c:strCache>
            </c:strRef>
          </c:cat>
          <c:val>
            <c:numRef>
              <c:f>'1-⑥給水原価'!$C$52:$F$52</c:f>
              <c:numCache>
                <c:formatCode>#,##0_);[Red]\(#,##0\)</c:formatCode>
                <c:ptCount val="4"/>
                <c:pt idx="0">
                  <c:v>68258</c:v>
                </c:pt>
                <c:pt idx="1">
                  <c:v>61098</c:v>
                </c:pt>
                <c:pt idx="2">
                  <c:v>47485</c:v>
                </c:pt>
                <c:pt idx="3">
                  <c:v>37497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6906496"/>
        <c:axId val="166908288"/>
      </c:barChart>
      <c:catAx>
        <c:axId val="166906496"/>
        <c:scaling>
          <c:orientation val="minMax"/>
        </c:scaling>
        <c:delete val="0"/>
        <c:axPos val="b"/>
        <c:majorTickMark val="none"/>
        <c:minorTickMark val="none"/>
        <c:tickLblPos val="nextTo"/>
        <c:crossAx val="166908288"/>
        <c:crosses val="autoZero"/>
        <c:auto val="1"/>
        <c:lblAlgn val="ctr"/>
        <c:lblOffset val="100"/>
        <c:noMultiLvlLbl val="0"/>
      </c:catAx>
      <c:valAx>
        <c:axId val="166908288"/>
        <c:scaling>
          <c:orientation val="minMax"/>
          <c:max val="500000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/>
                  <a:t>（</a:t>
                </a:r>
                <a:r>
                  <a:rPr lang="ja-JP" altLang="en-US"/>
                  <a:t>千円</a:t>
                </a:r>
                <a:r>
                  <a:rPr lang="ja-JP"/>
                  <a:t>）</a:t>
                </a:r>
              </a:p>
            </c:rich>
          </c:tx>
          <c:layout>
            <c:manualLayout>
              <c:xMode val="edge"/>
              <c:yMode val="edge"/>
              <c:x val="0.17079405921498195"/>
              <c:y val="4.9603200939162394E-2"/>
            </c:manualLayout>
          </c:layout>
          <c:overlay val="0"/>
        </c:title>
        <c:numFmt formatCode="#,##0_);[Red]\(#,##0\)" sourceLinked="1"/>
        <c:majorTickMark val="none"/>
        <c:minorTickMark val="none"/>
        <c:tickLblPos val="nextTo"/>
        <c:crossAx val="166906496"/>
        <c:crosses val="autoZero"/>
        <c:crossBetween val="between"/>
        <c:majorUnit val="100000"/>
      </c:valAx>
      <c:dTable>
        <c:showHorzBorder val="1"/>
        <c:showVertBorder val="1"/>
        <c:showOutline val="1"/>
        <c:showKeys val="1"/>
      </c:dTable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ja-JP" altLang="en-US" sz="1600"/>
              <a:t>年間総有収水量</a:t>
            </a:r>
            <a:endParaRPr lang="ja-JP" sz="1600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'1-⑥給水原価'!$A$53:$B$53</c:f>
              <c:strCache>
                <c:ptCount val="1"/>
                <c:pt idx="0">
                  <c:v>年間総有収水量</c:v>
                </c:pt>
              </c:strCache>
            </c:strRef>
          </c:tx>
          <c:invertIfNegative val="0"/>
          <c:cat>
            <c:strRef>
              <c:f>'1-⑥給水原価'!$C$48:$F$48</c:f>
              <c:strCache>
                <c:ptCount val="4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</c:strCache>
            </c:strRef>
          </c:cat>
          <c:val>
            <c:numRef>
              <c:f>'1-⑥給水原価'!$C$53:$F$53</c:f>
              <c:numCache>
                <c:formatCode>#,##0_);[Red]\(#,##0\)</c:formatCode>
                <c:ptCount val="4"/>
                <c:pt idx="0">
                  <c:v>424875</c:v>
                </c:pt>
                <c:pt idx="1">
                  <c:v>421719</c:v>
                </c:pt>
                <c:pt idx="2">
                  <c:v>406058</c:v>
                </c:pt>
                <c:pt idx="3">
                  <c:v>397904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7192448"/>
        <c:axId val="167193984"/>
      </c:barChart>
      <c:catAx>
        <c:axId val="167192448"/>
        <c:scaling>
          <c:orientation val="minMax"/>
        </c:scaling>
        <c:delete val="0"/>
        <c:axPos val="b"/>
        <c:majorTickMark val="none"/>
        <c:minorTickMark val="none"/>
        <c:tickLblPos val="nextTo"/>
        <c:crossAx val="167193984"/>
        <c:crosses val="autoZero"/>
        <c:auto val="1"/>
        <c:lblAlgn val="ctr"/>
        <c:lblOffset val="100"/>
        <c:noMultiLvlLbl val="0"/>
      </c:catAx>
      <c:valAx>
        <c:axId val="167193984"/>
        <c:scaling>
          <c:orientation val="minMax"/>
          <c:max val="500000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/>
                  <a:t>（</a:t>
                </a:r>
                <a:r>
                  <a:rPr lang="ja-JP" altLang="en-US"/>
                  <a:t>㎥</a:t>
                </a:r>
                <a:r>
                  <a:rPr lang="ja-JP"/>
                  <a:t>）</a:t>
                </a:r>
              </a:p>
            </c:rich>
          </c:tx>
          <c:layout>
            <c:manualLayout>
              <c:xMode val="edge"/>
              <c:yMode val="edge"/>
              <c:x val="0.13674707230338864"/>
              <c:y val="5.2466638391512534E-2"/>
            </c:manualLayout>
          </c:layout>
          <c:overlay val="0"/>
        </c:title>
        <c:numFmt formatCode="#,##0_);[Red]\(#,##0\)" sourceLinked="1"/>
        <c:majorTickMark val="none"/>
        <c:minorTickMark val="none"/>
        <c:tickLblPos val="nextTo"/>
        <c:crossAx val="167192448"/>
        <c:crosses val="autoZero"/>
        <c:crossBetween val="between"/>
        <c:majorUnit val="100000"/>
      </c:valAx>
      <c:dTable>
        <c:showHorzBorder val="1"/>
        <c:showVertBorder val="1"/>
        <c:showOutline val="1"/>
        <c:showKeys val="1"/>
      </c:dTable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ja-JP" altLang="en-US" sz="1600"/>
              <a:t>給水原価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'1-⑥給水原価'!$A$49:$B$49</c:f>
              <c:strCache>
                <c:ptCount val="1"/>
                <c:pt idx="0">
                  <c:v>総費用-受託工+償還</c:v>
                </c:pt>
              </c:strCache>
            </c:strRef>
          </c:tx>
          <c:invertIfNegative val="0"/>
          <c:cat>
            <c:strRef>
              <c:f>'1-⑥給水原価'!$C$48:$G$48</c:f>
              <c:strCache>
                <c:ptCount val="5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</c:strCache>
            </c:strRef>
          </c:cat>
          <c:val>
            <c:numRef>
              <c:f>'1-⑥給水原価'!$C$49:$G$49</c:f>
              <c:numCache>
                <c:formatCode>#,##0_);[Red]\(#,##0\)</c:formatCode>
                <c:ptCount val="5"/>
                <c:pt idx="0">
                  <c:v>196967</c:v>
                </c:pt>
                <c:pt idx="1">
                  <c:v>201391</c:v>
                </c:pt>
                <c:pt idx="2">
                  <c:v>168736</c:v>
                </c:pt>
                <c:pt idx="3">
                  <c:v>163400</c:v>
                </c:pt>
                <c:pt idx="4">
                  <c:v>153836</c:v>
                </c:pt>
              </c:numCache>
            </c:numRef>
          </c:val>
        </c:ser>
        <c:ser>
          <c:idx val="1"/>
          <c:order val="1"/>
          <c:tx>
            <c:strRef>
              <c:f>'1-⑥給水原価'!$A$53:$B$53</c:f>
              <c:strCache>
                <c:ptCount val="1"/>
                <c:pt idx="0">
                  <c:v>年間総有収水量</c:v>
                </c:pt>
              </c:strCache>
            </c:strRef>
          </c:tx>
          <c:invertIfNegative val="0"/>
          <c:cat>
            <c:strRef>
              <c:f>'1-⑥給水原価'!$C$48:$G$48</c:f>
              <c:strCache>
                <c:ptCount val="5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</c:strCache>
            </c:strRef>
          </c:cat>
          <c:val>
            <c:numRef>
              <c:f>'1-⑥給水原価'!$C$53:$G$53</c:f>
              <c:numCache>
                <c:formatCode>#,##0_);[Red]\(#,##0\)</c:formatCode>
                <c:ptCount val="5"/>
                <c:pt idx="0">
                  <c:v>424875</c:v>
                </c:pt>
                <c:pt idx="1">
                  <c:v>421719</c:v>
                </c:pt>
                <c:pt idx="2">
                  <c:v>406058</c:v>
                </c:pt>
                <c:pt idx="3">
                  <c:v>397904</c:v>
                </c:pt>
                <c:pt idx="4">
                  <c:v>390673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7219584"/>
        <c:axId val="167221504"/>
      </c:barChart>
      <c:lineChart>
        <c:grouping val="standard"/>
        <c:varyColors val="0"/>
        <c:ser>
          <c:idx val="2"/>
          <c:order val="2"/>
          <c:tx>
            <c:strRef>
              <c:f>'1-⑥給水原価'!$A$54:$B$54</c:f>
              <c:strCache>
                <c:ptCount val="1"/>
                <c:pt idx="0">
                  <c:v>給水原価</c:v>
                </c:pt>
              </c:strCache>
            </c:strRef>
          </c:tx>
          <c:spPr>
            <a:ln>
              <a:solidFill>
                <a:srgbClr val="FFFF00"/>
              </a:solidFill>
            </a:ln>
          </c:spPr>
          <c:marker>
            <c:spPr>
              <a:solidFill>
                <a:srgbClr val="FFFF00"/>
              </a:solidFill>
              <a:ln>
                <a:solidFill>
                  <a:srgbClr val="FFFF00"/>
                </a:solidFill>
              </a:ln>
            </c:spPr>
          </c:marker>
          <c:cat>
            <c:strRef>
              <c:f>'1-⑥給水原価'!$C$48:$G$48</c:f>
              <c:strCache>
                <c:ptCount val="5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</c:strCache>
            </c:strRef>
          </c:cat>
          <c:val>
            <c:numRef>
              <c:f>'1-⑥給水原価'!$C$54:$G$54</c:f>
              <c:numCache>
                <c:formatCode>0.00_ </c:formatCode>
                <c:ptCount val="5"/>
                <c:pt idx="0">
                  <c:v>463.58811415122091</c:v>
                </c:pt>
                <c:pt idx="1">
                  <c:v>477.54784584047673</c:v>
                </c:pt>
                <c:pt idx="2">
                  <c:v>415.54654753754386</c:v>
                </c:pt>
                <c:pt idx="3">
                  <c:v>410.65181551328965</c:v>
                </c:pt>
                <c:pt idx="4">
                  <c:v>393.77177332449389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'1-⑥給水原価'!$A$55:$B$55</c:f>
              <c:strCache>
                <c:ptCount val="1"/>
                <c:pt idx="0">
                  <c:v>類団平均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square"/>
            <c:size val="7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cat>
            <c:strRef>
              <c:f>'1-⑥給水原価'!$C$48:$G$48</c:f>
              <c:strCache>
                <c:ptCount val="5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</c:strCache>
            </c:strRef>
          </c:cat>
          <c:val>
            <c:numRef>
              <c:f>'1-⑥給水原価'!$C$55:$G$55</c:f>
              <c:numCache>
                <c:formatCode>#,##0.00_);[Red]\(#,##0.00\)</c:formatCode>
                <c:ptCount val="5"/>
                <c:pt idx="0">
                  <c:v>275.86</c:v>
                </c:pt>
                <c:pt idx="1">
                  <c:v>501.18</c:v>
                </c:pt>
                <c:pt idx="2">
                  <c:v>376.61</c:v>
                </c:pt>
                <c:pt idx="3">
                  <c:v>440.03</c:v>
                </c:pt>
                <c:pt idx="4">
                  <c:v>304.35000000000002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7225216"/>
        <c:axId val="167223680"/>
      </c:lineChart>
      <c:catAx>
        <c:axId val="16721958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solidFill>
            <a:schemeClr val="tx1">
              <a:lumMod val="85000"/>
              <a:lumOff val="15000"/>
            </a:schemeClr>
          </a:solidFill>
        </c:spPr>
        <c:crossAx val="167221504"/>
        <c:crosses val="autoZero"/>
        <c:auto val="1"/>
        <c:lblAlgn val="ctr"/>
        <c:lblOffset val="100"/>
        <c:noMultiLvlLbl val="0"/>
      </c:catAx>
      <c:valAx>
        <c:axId val="167221504"/>
        <c:scaling>
          <c:orientation val="minMax"/>
          <c:max val="500000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/>
                  <a:t>（千円</a:t>
                </a:r>
                <a:r>
                  <a:rPr lang="en-US" altLang="ja-JP"/>
                  <a:t>/</a:t>
                </a:r>
                <a:r>
                  <a:rPr lang="ja-JP" altLang="en-US"/>
                  <a:t>㎥）</a:t>
                </a:r>
              </a:p>
            </c:rich>
          </c:tx>
          <c:layout>
            <c:manualLayout>
              <c:xMode val="edge"/>
              <c:yMode val="edge"/>
              <c:x val="0.17488262621957251"/>
              <c:y val="3.5753902472717224E-2"/>
            </c:manualLayout>
          </c:layout>
          <c:overlay val="0"/>
        </c:title>
        <c:numFmt formatCode="#,##0_);[Red]\(#,##0\)" sourceLinked="1"/>
        <c:majorTickMark val="none"/>
        <c:minorTickMark val="none"/>
        <c:tickLblPos val="nextTo"/>
        <c:crossAx val="167219584"/>
        <c:crosses val="autoZero"/>
        <c:crossBetween val="between"/>
        <c:majorUnit val="100000"/>
      </c:valAx>
      <c:valAx>
        <c:axId val="167223680"/>
        <c:scaling>
          <c:orientation val="minMax"/>
          <c:max val="550"/>
          <c:min val="200"/>
        </c:scaling>
        <c:delete val="0"/>
        <c:axPos val="r"/>
        <c:numFmt formatCode="0.00_ " sourceLinked="1"/>
        <c:majorTickMark val="out"/>
        <c:minorTickMark val="none"/>
        <c:tickLblPos val="nextTo"/>
        <c:crossAx val="167225216"/>
        <c:crosses val="max"/>
        <c:crossBetween val="between"/>
        <c:majorUnit val="70"/>
      </c:valAx>
      <c:catAx>
        <c:axId val="167225216"/>
        <c:scaling>
          <c:orientation val="minMax"/>
        </c:scaling>
        <c:delete val="1"/>
        <c:axPos val="b"/>
        <c:majorTickMark val="out"/>
        <c:minorTickMark val="none"/>
        <c:tickLblPos val="nextTo"/>
        <c:crossAx val="167223680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</c:dTable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ja-JP" altLang="en-US" sz="1600"/>
              <a:t>一日平均配水量</a:t>
            </a:r>
            <a:endParaRPr lang="ja-JP" sz="1600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'1-⑦施設利用率'!$A$49:$B$49</c:f>
              <c:strCache>
                <c:ptCount val="1"/>
                <c:pt idx="0">
                  <c:v>一日平均配水量</c:v>
                </c:pt>
              </c:strCache>
            </c:strRef>
          </c:tx>
          <c:invertIfNegative val="0"/>
          <c:cat>
            <c:strRef>
              <c:f>'1-⑦施設利用率'!$C$48:$G$48</c:f>
              <c:strCache>
                <c:ptCount val="5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</c:strCache>
            </c:strRef>
          </c:cat>
          <c:val>
            <c:numRef>
              <c:f>'1-⑦施設利用率'!$C$49:$G$49</c:f>
              <c:numCache>
                <c:formatCode>#,##0_);[Red]\(#,##0\)</c:formatCode>
                <c:ptCount val="5"/>
                <c:pt idx="0">
                  <c:v>1737.1260273972603</c:v>
                </c:pt>
                <c:pt idx="1">
                  <c:v>1653.6602739726027</c:v>
                </c:pt>
                <c:pt idx="2">
                  <c:v>1744.7232876712328</c:v>
                </c:pt>
                <c:pt idx="3">
                  <c:v>1597.9617486338798</c:v>
                </c:pt>
                <c:pt idx="4">
                  <c:v>1504.2027397260274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7289216"/>
        <c:axId val="167290752"/>
      </c:barChart>
      <c:catAx>
        <c:axId val="167289216"/>
        <c:scaling>
          <c:orientation val="minMax"/>
        </c:scaling>
        <c:delete val="0"/>
        <c:axPos val="b"/>
        <c:majorTickMark val="none"/>
        <c:minorTickMark val="none"/>
        <c:tickLblPos val="nextTo"/>
        <c:crossAx val="167290752"/>
        <c:crosses val="autoZero"/>
        <c:auto val="1"/>
        <c:lblAlgn val="ctr"/>
        <c:lblOffset val="100"/>
        <c:noMultiLvlLbl val="0"/>
      </c:catAx>
      <c:valAx>
        <c:axId val="167290752"/>
        <c:scaling>
          <c:orientation val="minMax"/>
          <c:max val="3000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/>
                  <a:t>（</a:t>
                </a:r>
                <a:r>
                  <a:rPr lang="ja-JP" altLang="en-US"/>
                  <a:t>㎥</a:t>
                </a:r>
                <a:r>
                  <a:rPr lang="ja-JP"/>
                  <a:t>）</a:t>
                </a:r>
              </a:p>
            </c:rich>
          </c:tx>
          <c:layout>
            <c:manualLayout>
              <c:xMode val="edge"/>
              <c:yMode val="edge"/>
              <c:x val="0.14367143346595593"/>
              <c:y val="5.3688193562627787E-2"/>
            </c:manualLayout>
          </c:layout>
          <c:overlay val="0"/>
        </c:title>
        <c:numFmt formatCode="#,##0_);[Red]\(#,##0\)" sourceLinked="1"/>
        <c:majorTickMark val="none"/>
        <c:minorTickMark val="none"/>
        <c:tickLblPos val="nextTo"/>
        <c:crossAx val="167289216"/>
        <c:crosses val="autoZero"/>
        <c:crossBetween val="between"/>
        <c:majorUnit val="500"/>
      </c:valAx>
      <c:dTable>
        <c:showHorzBorder val="1"/>
        <c:showVertBorder val="1"/>
        <c:showOutline val="1"/>
        <c:showKeys val="1"/>
      </c:dTable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ja-JP" altLang="en-US" sz="1600"/>
              <a:t>一日配水能力</a:t>
            </a:r>
            <a:endParaRPr lang="ja-JP" sz="1600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'1-⑦施設利用率'!$A$51:$B$51</c:f>
              <c:strCache>
                <c:ptCount val="1"/>
                <c:pt idx="0">
                  <c:v>一日配水能力</c:v>
                </c:pt>
              </c:strCache>
            </c:strRef>
          </c:tx>
          <c:invertIfNegative val="0"/>
          <c:cat>
            <c:strRef>
              <c:f>'1-⑦施設利用率'!$C$48:$G$48</c:f>
              <c:strCache>
                <c:ptCount val="5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</c:strCache>
            </c:strRef>
          </c:cat>
          <c:val>
            <c:numRef>
              <c:f>'1-⑦施設利用率'!$C$51:$G$51</c:f>
              <c:numCache>
                <c:formatCode>#,##0_);[Red]\(#,##0\)</c:formatCode>
                <c:ptCount val="5"/>
                <c:pt idx="0">
                  <c:v>2731</c:v>
                </c:pt>
                <c:pt idx="1">
                  <c:v>2731</c:v>
                </c:pt>
                <c:pt idx="2">
                  <c:v>2731</c:v>
                </c:pt>
                <c:pt idx="3">
                  <c:v>2731</c:v>
                </c:pt>
                <c:pt idx="4">
                  <c:v>2731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7312768"/>
        <c:axId val="167339136"/>
      </c:barChart>
      <c:catAx>
        <c:axId val="167312768"/>
        <c:scaling>
          <c:orientation val="minMax"/>
        </c:scaling>
        <c:delete val="0"/>
        <c:axPos val="b"/>
        <c:majorTickMark val="none"/>
        <c:minorTickMark val="none"/>
        <c:tickLblPos val="nextTo"/>
        <c:crossAx val="167339136"/>
        <c:crosses val="autoZero"/>
        <c:auto val="1"/>
        <c:lblAlgn val="ctr"/>
        <c:lblOffset val="100"/>
        <c:noMultiLvlLbl val="0"/>
      </c:catAx>
      <c:valAx>
        <c:axId val="167339136"/>
        <c:scaling>
          <c:orientation val="minMax"/>
          <c:max val="3000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/>
                  <a:t>（</a:t>
                </a:r>
                <a:r>
                  <a:rPr lang="ja-JP" altLang="en-US"/>
                  <a:t>㎥</a:t>
                </a:r>
                <a:r>
                  <a:rPr lang="ja-JP"/>
                  <a:t>）</a:t>
                </a:r>
              </a:p>
            </c:rich>
          </c:tx>
          <c:layout>
            <c:manualLayout>
              <c:xMode val="edge"/>
              <c:yMode val="edge"/>
              <c:x val="0.1250155971410887"/>
              <c:y val="6.0213293010504834E-2"/>
            </c:manualLayout>
          </c:layout>
          <c:overlay val="0"/>
        </c:title>
        <c:numFmt formatCode="#,##0_);[Red]\(#,##0\)" sourceLinked="1"/>
        <c:majorTickMark val="none"/>
        <c:minorTickMark val="none"/>
        <c:tickLblPos val="nextTo"/>
        <c:crossAx val="167312768"/>
        <c:crosses val="autoZero"/>
        <c:crossBetween val="between"/>
        <c:majorUnit val="500"/>
      </c:valAx>
      <c:dTable>
        <c:showHorzBorder val="1"/>
        <c:showVertBorder val="1"/>
        <c:showOutline val="1"/>
        <c:showKeys val="1"/>
      </c:dTable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ja-JP" altLang="en-US" sz="1600"/>
              <a:t>施設利用率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'1-⑦施設利用率'!$A$49:$B$49</c:f>
              <c:strCache>
                <c:ptCount val="1"/>
                <c:pt idx="0">
                  <c:v>一日平均配水量</c:v>
                </c:pt>
              </c:strCache>
            </c:strRef>
          </c:tx>
          <c:invertIfNegative val="0"/>
          <c:cat>
            <c:strRef>
              <c:f>'1-⑦施設利用率'!$C$48:$G$48</c:f>
              <c:strCache>
                <c:ptCount val="5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</c:strCache>
            </c:strRef>
          </c:cat>
          <c:val>
            <c:numRef>
              <c:f>'1-⑦施設利用率'!$C$49:$G$49</c:f>
              <c:numCache>
                <c:formatCode>#,##0_);[Red]\(#,##0\)</c:formatCode>
                <c:ptCount val="5"/>
                <c:pt idx="0">
                  <c:v>1737.1260273972603</c:v>
                </c:pt>
                <c:pt idx="1">
                  <c:v>1653.6602739726027</c:v>
                </c:pt>
                <c:pt idx="2">
                  <c:v>1744.7232876712328</c:v>
                </c:pt>
                <c:pt idx="3">
                  <c:v>1597.9617486338798</c:v>
                </c:pt>
                <c:pt idx="4">
                  <c:v>1504.2027397260274</c:v>
                </c:pt>
              </c:numCache>
            </c:numRef>
          </c:val>
        </c:ser>
        <c:ser>
          <c:idx val="1"/>
          <c:order val="1"/>
          <c:tx>
            <c:strRef>
              <c:f>'1-⑦施設利用率'!$A$51:$B$51</c:f>
              <c:strCache>
                <c:ptCount val="1"/>
                <c:pt idx="0">
                  <c:v>一日配水能力</c:v>
                </c:pt>
              </c:strCache>
            </c:strRef>
          </c:tx>
          <c:invertIfNegative val="0"/>
          <c:cat>
            <c:strRef>
              <c:f>'1-⑦施設利用率'!$C$48:$G$48</c:f>
              <c:strCache>
                <c:ptCount val="5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</c:strCache>
            </c:strRef>
          </c:cat>
          <c:val>
            <c:numRef>
              <c:f>'1-⑦施設利用率'!$C$51:$G$51</c:f>
              <c:numCache>
                <c:formatCode>#,##0_);[Red]\(#,##0\)</c:formatCode>
                <c:ptCount val="5"/>
                <c:pt idx="0">
                  <c:v>2731</c:v>
                </c:pt>
                <c:pt idx="1">
                  <c:v>2731</c:v>
                </c:pt>
                <c:pt idx="2">
                  <c:v>2731</c:v>
                </c:pt>
                <c:pt idx="3">
                  <c:v>2731</c:v>
                </c:pt>
                <c:pt idx="4">
                  <c:v>2731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7364480"/>
        <c:axId val="167366656"/>
      </c:barChart>
      <c:lineChart>
        <c:grouping val="standard"/>
        <c:varyColors val="0"/>
        <c:ser>
          <c:idx val="2"/>
          <c:order val="2"/>
          <c:tx>
            <c:strRef>
              <c:f>'1-⑦施設利用率'!$A$52:$B$52</c:f>
              <c:strCache>
                <c:ptCount val="1"/>
                <c:pt idx="0">
                  <c:v>施設利用率</c:v>
                </c:pt>
              </c:strCache>
            </c:strRef>
          </c:tx>
          <c:spPr>
            <a:ln>
              <a:solidFill>
                <a:srgbClr val="FFFF00"/>
              </a:solidFill>
            </a:ln>
          </c:spPr>
          <c:marker>
            <c:spPr>
              <a:solidFill>
                <a:srgbClr val="FFFF00"/>
              </a:solidFill>
              <a:ln>
                <a:solidFill>
                  <a:srgbClr val="FFFF00"/>
                </a:solidFill>
              </a:ln>
            </c:spPr>
          </c:marker>
          <c:cat>
            <c:strRef>
              <c:f>'1-⑦施設利用率'!$C$48:$G$48</c:f>
              <c:strCache>
                <c:ptCount val="5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</c:strCache>
            </c:strRef>
          </c:cat>
          <c:val>
            <c:numRef>
              <c:f>'1-⑦施設利用率'!$C$52:$G$52</c:f>
              <c:numCache>
                <c:formatCode>#,##0.00_);[Red]\(#,##0.00\)</c:formatCode>
                <c:ptCount val="5"/>
                <c:pt idx="0">
                  <c:v>63.607690494224101</c:v>
                </c:pt>
                <c:pt idx="1">
                  <c:v>60.551456388597678</c:v>
                </c:pt>
                <c:pt idx="2">
                  <c:v>63.885876516705707</c:v>
                </c:pt>
                <c:pt idx="3">
                  <c:v>58.511964431852057</c:v>
                </c:pt>
                <c:pt idx="4">
                  <c:v>55.078826061004293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'1-⑦施設利用率'!$A$53:$B$53</c:f>
              <c:strCache>
                <c:ptCount val="1"/>
                <c:pt idx="0">
                  <c:v>類団平均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square"/>
            <c:size val="7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cat>
            <c:strRef>
              <c:f>'1-⑦施設利用率'!$C$48:$G$48</c:f>
              <c:strCache>
                <c:ptCount val="5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</c:strCache>
            </c:strRef>
          </c:cat>
          <c:val>
            <c:numRef>
              <c:f>'1-⑦施設利用率'!$C$53:$G$53</c:f>
              <c:numCache>
                <c:formatCode>#,##0.00_);[Red]\(#,##0.00\)</c:formatCode>
                <c:ptCount val="5"/>
                <c:pt idx="0">
                  <c:v>60.66</c:v>
                </c:pt>
                <c:pt idx="1">
                  <c:v>57.55</c:v>
                </c:pt>
                <c:pt idx="2">
                  <c:v>57.43</c:v>
                </c:pt>
                <c:pt idx="3">
                  <c:v>57.29</c:v>
                </c:pt>
                <c:pt idx="4">
                  <c:v>55.9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7370112"/>
        <c:axId val="167368576"/>
      </c:lineChart>
      <c:catAx>
        <c:axId val="16736448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solidFill>
            <a:schemeClr val="tx1">
              <a:lumMod val="85000"/>
              <a:lumOff val="15000"/>
            </a:schemeClr>
          </a:solidFill>
        </c:spPr>
        <c:crossAx val="167366656"/>
        <c:crosses val="autoZero"/>
        <c:auto val="1"/>
        <c:lblAlgn val="ctr"/>
        <c:lblOffset val="100"/>
        <c:noMultiLvlLbl val="0"/>
      </c:catAx>
      <c:valAx>
        <c:axId val="167366656"/>
        <c:scaling>
          <c:orientation val="minMax"/>
          <c:max val="3000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/>
                  <a:t>（㎥）</a:t>
                </a:r>
              </a:p>
            </c:rich>
          </c:tx>
          <c:layout>
            <c:manualLayout>
              <c:xMode val="edge"/>
              <c:yMode val="edge"/>
              <c:x val="0.15836693501264229"/>
              <c:y val="3.3597007270642902E-2"/>
            </c:manualLayout>
          </c:layout>
          <c:overlay val="0"/>
        </c:title>
        <c:numFmt formatCode="#,##0_);[Red]\(#,##0\)" sourceLinked="1"/>
        <c:majorTickMark val="none"/>
        <c:minorTickMark val="none"/>
        <c:tickLblPos val="nextTo"/>
        <c:crossAx val="167364480"/>
        <c:crosses val="autoZero"/>
        <c:crossBetween val="between"/>
        <c:majorUnit val="500"/>
      </c:valAx>
      <c:valAx>
        <c:axId val="167368576"/>
        <c:scaling>
          <c:orientation val="minMax"/>
          <c:max val="65"/>
          <c:min val="55"/>
        </c:scaling>
        <c:delete val="0"/>
        <c:axPos val="r"/>
        <c:numFmt formatCode="#,##0.00_);[Red]\(#,##0.00\)" sourceLinked="1"/>
        <c:majorTickMark val="out"/>
        <c:minorTickMark val="none"/>
        <c:tickLblPos val="nextTo"/>
        <c:crossAx val="167370112"/>
        <c:crosses val="max"/>
        <c:crossBetween val="between"/>
        <c:majorUnit val="5"/>
      </c:valAx>
      <c:catAx>
        <c:axId val="167370112"/>
        <c:scaling>
          <c:orientation val="minMax"/>
        </c:scaling>
        <c:delete val="1"/>
        <c:axPos val="b"/>
        <c:majorTickMark val="out"/>
        <c:minorTickMark val="none"/>
        <c:tickLblPos val="nextTo"/>
        <c:crossAx val="167368576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</c:dTable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ja-JP" altLang="en-US" sz="1600"/>
              <a:t>年間総有収水量</a:t>
            </a:r>
            <a:endParaRPr lang="ja-JP" sz="1600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'1-⑧有収率'!$A$49:$B$49</c:f>
              <c:strCache>
                <c:ptCount val="1"/>
                <c:pt idx="0">
                  <c:v>年間総有収水量</c:v>
                </c:pt>
              </c:strCache>
            </c:strRef>
          </c:tx>
          <c:invertIfNegative val="0"/>
          <c:cat>
            <c:strRef>
              <c:f>'1-⑧有収率'!$C$48:$G$48</c:f>
              <c:strCache>
                <c:ptCount val="5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</c:strCache>
            </c:strRef>
          </c:cat>
          <c:val>
            <c:numRef>
              <c:f>'1-⑧有収率'!$C$49:$G$49</c:f>
              <c:numCache>
                <c:formatCode>#,##0_);[Red]\(#,##0\)</c:formatCode>
                <c:ptCount val="5"/>
                <c:pt idx="0">
                  <c:v>424875</c:v>
                </c:pt>
                <c:pt idx="1">
                  <c:v>421719</c:v>
                </c:pt>
                <c:pt idx="2">
                  <c:v>406058</c:v>
                </c:pt>
                <c:pt idx="3">
                  <c:v>397904</c:v>
                </c:pt>
                <c:pt idx="4">
                  <c:v>390673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7442304"/>
        <c:axId val="167443840"/>
      </c:barChart>
      <c:catAx>
        <c:axId val="167442304"/>
        <c:scaling>
          <c:orientation val="minMax"/>
        </c:scaling>
        <c:delete val="0"/>
        <c:axPos val="b"/>
        <c:majorTickMark val="none"/>
        <c:minorTickMark val="none"/>
        <c:tickLblPos val="nextTo"/>
        <c:crossAx val="167443840"/>
        <c:crosses val="autoZero"/>
        <c:auto val="1"/>
        <c:lblAlgn val="ctr"/>
        <c:lblOffset val="100"/>
        <c:noMultiLvlLbl val="0"/>
      </c:catAx>
      <c:valAx>
        <c:axId val="167443840"/>
        <c:scaling>
          <c:orientation val="minMax"/>
          <c:max val="800000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/>
                  <a:t>（</a:t>
                </a:r>
                <a:r>
                  <a:rPr lang="ja-JP" altLang="en-US"/>
                  <a:t>㎥</a:t>
                </a:r>
                <a:r>
                  <a:rPr lang="ja-JP"/>
                  <a:t>）</a:t>
                </a:r>
              </a:p>
            </c:rich>
          </c:tx>
          <c:layout>
            <c:manualLayout>
              <c:xMode val="edge"/>
              <c:yMode val="edge"/>
              <c:x val="0.13978903813493901"/>
              <c:y val="5.0566501143227673E-2"/>
            </c:manualLayout>
          </c:layout>
          <c:overlay val="0"/>
        </c:title>
        <c:numFmt formatCode="#,##0_);[Red]\(#,##0\)" sourceLinked="1"/>
        <c:majorTickMark val="none"/>
        <c:minorTickMark val="none"/>
        <c:tickLblPos val="nextTo"/>
        <c:crossAx val="167442304"/>
        <c:crosses val="autoZero"/>
        <c:crossBetween val="between"/>
        <c:majorUnit val="200000"/>
      </c:valAx>
      <c:dTable>
        <c:showHorzBorder val="1"/>
        <c:showVertBorder val="1"/>
        <c:showOutline val="1"/>
        <c:showKeys val="1"/>
      </c:dTable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ja-JP" altLang="en-US" sz="1600"/>
              <a:t>年間総配水量</a:t>
            </a:r>
            <a:endParaRPr lang="ja-JP" sz="1600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'1-⑧有収率'!$A$50:$B$50</c:f>
              <c:strCache>
                <c:ptCount val="1"/>
                <c:pt idx="0">
                  <c:v>年間総配水量</c:v>
                </c:pt>
              </c:strCache>
            </c:strRef>
          </c:tx>
          <c:invertIfNegative val="0"/>
          <c:cat>
            <c:strRef>
              <c:f>'1-⑧有収率'!$C$48:$G$48</c:f>
              <c:strCache>
                <c:ptCount val="5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</c:strCache>
            </c:strRef>
          </c:cat>
          <c:val>
            <c:numRef>
              <c:f>'1-⑧有収率'!$C$50:$G$50</c:f>
              <c:numCache>
                <c:formatCode>#,##0_);[Red]\(#,##0\)</c:formatCode>
                <c:ptCount val="5"/>
                <c:pt idx="0">
                  <c:v>634051</c:v>
                </c:pt>
                <c:pt idx="1">
                  <c:v>603586</c:v>
                </c:pt>
                <c:pt idx="2">
                  <c:v>636824</c:v>
                </c:pt>
                <c:pt idx="3">
                  <c:v>584854</c:v>
                </c:pt>
                <c:pt idx="4">
                  <c:v>549034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7457920"/>
        <c:axId val="167459456"/>
      </c:barChart>
      <c:catAx>
        <c:axId val="167457920"/>
        <c:scaling>
          <c:orientation val="minMax"/>
        </c:scaling>
        <c:delete val="0"/>
        <c:axPos val="b"/>
        <c:majorTickMark val="none"/>
        <c:minorTickMark val="none"/>
        <c:tickLblPos val="nextTo"/>
        <c:crossAx val="167459456"/>
        <c:crosses val="autoZero"/>
        <c:auto val="1"/>
        <c:lblAlgn val="ctr"/>
        <c:lblOffset val="100"/>
        <c:noMultiLvlLbl val="0"/>
      </c:catAx>
      <c:valAx>
        <c:axId val="167459456"/>
        <c:scaling>
          <c:orientation val="minMax"/>
          <c:max val="800000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/>
                  <a:t>（</a:t>
                </a:r>
                <a:r>
                  <a:rPr lang="ja-JP" altLang="en-US"/>
                  <a:t>㎥</a:t>
                </a:r>
                <a:r>
                  <a:rPr lang="ja-JP"/>
                  <a:t>）</a:t>
                </a:r>
              </a:p>
            </c:rich>
          </c:tx>
          <c:layout>
            <c:manualLayout>
              <c:xMode val="edge"/>
              <c:yMode val="edge"/>
              <c:x val="0.12319962945808245"/>
              <c:y val="5.4329323942420869E-2"/>
            </c:manualLayout>
          </c:layout>
          <c:overlay val="0"/>
        </c:title>
        <c:numFmt formatCode="#,##0_);[Red]\(#,##0\)" sourceLinked="1"/>
        <c:majorTickMark val="none"/>
        <c:minorTickMark val="none"/>
        <c:tickLblPos val="nextTo"/>
        <c:crossAx val="167457920"/>
        <c:crosses val="autoZero"/>
        <c:crossBetween val="between"/>
        <c:majorUnit val="200000"/>
      </c:valAx>
      <c:dTable>
        <c:showHorzBorder val="1"/>
        <c:showVertBorder val="1"/>
        <c:showOutline val="1"/>
        <c:showKeys val="1"/>
      </c:dTable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ja-JP" altLang="en-US" sz="1600"/>
              <a:t>有収率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'1-⑧有収率'!$A$49:$B$49</c:f>
              <c:strCache>
                <c:ptCount val="1"/>
                <c:pt idx="0">
                  <c:v>年間総有収水量</c:v>
                </c:pt>
              </c:strCache>
            </c:strRef>
          </c:tx>
          <c:invertIfNegative val="0"/>
          <c:cat>
            <c:strRef>
              <c:f>'1-⑧有収率'!$C$48:$G$48</c:f>
              <c:strCache>
                <c:ptCount val="5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</c:strCache>
            </c:strRef>
          </c:cat>
          <c:val>
            <c:numRef>
              <c:f>'1-⑧有収率'!$C$49:$G$49</c:f>
              <c:numCache>
                <c:formatCode>#,##0_);[Red]\(#,##0\)</c:formatCode>
                <c:ptCount val="5"/>
                <c:pt idx="0">
                  <c:v>424875</c:v>
                </c:pt>
                <c:pt idx="1">
                  <c:v>421719</c:v>
                </c:pt>
                <c:pt idx="2">
                  <c:v>406058</c:v>
                </c:pt>
                <c:pt idx="3">
                  <c:v>397904</c:v>
                </c:pt>
                <c:pt idx="4">
                  <c:v>390673</c:v>
                </c:pt>
              </c:numCache>
            </c:numRef>
          </c:val>
        </c:ser>
        <c:ser>
          <c:idx val="1"/>
          <c:order val="1"/>
          <c:tx>
            <c:strRef>
              <c:f>'1-⑧有収率'!$A$50:$B$50</c:f>
              <c:strCache>
                <c:ptCount val="1"/>
                <c:pt idx="0">
                  <c:v>年間総配水量</c:v>
                </c:pt>
              </c:strCache>
            </c:strRef>
          </c:tx>
          <c:invertIfNegative val="0"/>
          <c:cat>
            <c:strRef>
              <c:f>'1-⑧有収率'!$C$48:$G$48</c:f>
              <c:strCache>
                <c:ptCount val="5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</c:strCache>
            </c:strRef>
          </c:cat>
          <c:val>
            <c:numRef>
              <c:f>'1-⑧有収率'!$C$50:$G$50</c:f>
              <c:numCache>
                <c:formatCode>#,##0_);[Red]\(#,##0\)</c:formatCode>
                <c:ptCount val="5"/>
                <c:pt idx="0">
                  <c:v>634051</c:v>
                </c:pt>
                <c:pt idx="1">
                  <c:v>603586</c:v>
                </c:pt>
                <c:pt idx="2">
                  <c:v>636824</c:v>
                </c:pt>
                <c:pt idx="3">
                  <c:v>584854</c:v>
                </c:pt>
                <c:pt idx="4">
                  <c:v>549034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7502208"/>
        <c:axId val="167504128"/>
      </c:barChart>
      <c:lineChart>
        <c:grouping val="standard"/>
        <c:varyColors val="0"/>
        <c:ser>
          <c:idx val="2"/>
          <c:order val="2"/>
          <c:tx>
            <c:strRef>
              <c:f>'1-⑧有収率'!$A$51:$B$51</c:f>
              <c:strCache>
                <c:ptCount val="1"/>
                <c:pt idx="0">
                  <c:v>有収率</c:v>
                </c:pt>
              </c:strCache>
            </c:strRef>
          </c:tx>
          <c:spPr>
            <a:ln>
              <a:solidFill>
                <a:srgbClr val="FFFF00"/>
              </a:solidFill>
            </a:ln>
          </c:spPr>
          <c:marker>
            <c:spPr>
              <a:solidFill>
                <a:srgbClr val="FFFF00"/>
              </a:solidFill>
              <a:ln>
                <a:solidFill>
                  <a:srgbClr val="FFFF00"/>
                </a:solidFill>
              </a:ln>
            </c:spPr>
          </c:marker>
          <c:cat>
            <c:strRef>
              <c:f>'1-⑧有収率'!$C$48:$G$48</c:f>
              <c:strCache>
                <c:ptCount val="5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</c:strCache>
            </c:strRef>
          </c:cat>
          <c:val>
            <c:numRef>
              <c:f>'1-⑧有収率'!$C$51:$G$51</c:f>
              <c:numCache>
                <c:formatCode>#,##0.00_);[Red]\(#,##0.00\)</c:formatCode>
                <c:ptCount val="5"/>
                <c:pt idx="0">
                  <c:v>67.009593865477697</c:v>
                </c:pt>
                <c:pt idx="1">
                  <c:v>69.868916774080247</c:v>
                </c:pt>
                <c:pt idx="2">
                  <c:v>63.762986319611073</c:v>
                </c:pt>
                <c:pt idx="3">
                  <c:v>68.03475739244324</c:v>
                </c:pt>
                <c:pt idx="4">
                  <c:v>71.156431113555811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'1-⑧有収率'!$A$52:$B$52</c:f>
              <c:strCache>
                <c:ptCount val="1"/>
                <c:pt idx="0">
                  <c:v>類団平均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square"/>
            <c:size val="7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cat>
            <c:strRef>
              <c:f>'1-⑧有収率'!$C$48:$G$48</c:f>
              <c:strCache>
                <c:ptCount val="5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</c:strCache>
            </c:strRef>
          </c:cat>
          <c:val>
            <c:numRef>
              <c:f>'1-⑧有収率'!$C$52:$G$52</c:f>
              <c:numCache>
                <c:formatCode>#,##0.00_);[Red]\(#,##0.00\)</c:formatCode>
                <c:ptCount val="5"/>
                <c:pt idx="0">
                  <c:v>77.319999999999993</c:v>
                </c:pt>
                <c:pt idx="1">
                  <c:v>74.14</c:v>
                </c:pt>
                <c:pt idx="2">
                  <c:v>73.83</c:v>
                </c:pt>
                <c:pt idx="3">
                  <c:v>73.69</c:v>
                </c:pt>
                <c:pt idx="4">
                  <c:v>73.28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7511936"/>
        <c:axId val="167510400"/>
      </c:lineChart>
      <c:catAx>
        <c:axId val="167502208"/>
        <c:scaling>
          <c:orientation val="minMax"/>
        </c:scaling>
        <c:delete val="0"/>
        <c:axPos val="b"/>
        <c:majorTickMark val="none"/>
        <c:minorTickMark val="none"/>
        <c:tickLblPos val="nextTo"/>
        <c:crossAx val="167504128"/>
        <c:crosses val="autoZero"/>
        <c:auto val="1"/>
        <c:lblAlgn val="ctr"/>
        <c:lblOffset val="100"/>
        <c:noMultiLvlLbl val="0"/>
      </c:catAx>
      <c:valAx>
        <c:axId val="167504128"/>
        <c:scaling>
          <c:orientation val="minMax"/>
          <c:max val="800000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/>
                  <a:t>（㎥）</a:t>
                </a:r>
              </a:p>
            </c:rich>
          </c:tx>
          <c:layout>
            <c:manualLayout>
              <c:xMode val="edge"/>
              <c:yMode val="edge"/>
              <c:x val="0.15845577675432079"/>
              <c:y val="3.5006141473695102E-2"/>
            </c:manualLayout>
          </c:layout>
          <c:overlay val="0"/>
        </c:title>
        <c:numFmt formatCode="#,##0_);[Red]\(#,##0\)" sourceLinked="1"/>
        <c:majorTickMark val="none"/>
        <c:minorTickMark val="none"/>
        <c:tickLblPos val="nextTo"/>
        <c:crossAx val="167502208"/>
        <c:crosses val="autoZero"/>
        <c:crossBetween val="between"/>
        <c:majorUnit val="200000"/>
      </c:valAx>
      <c:valAx>
        <c:axId val="167510400"/>
        <c:scaling>
          <c:orientation val="minMax"/>
          <c:max val="80"/>
          <c:min val="60"/>
        </c:scaling>
        <c:delete val="0"/>
        <c:axPos val="r"/>
        <c:numFmt formatCode="#,##0.00_);[Red]\(#,##0.00\)" sourceLinked="1"/>
        <c:majorTickMark val="out"/>
        <c:minorTickMark val="none"/>
        <c:tickLblPos val="nextTo"/>
        <c:crossAx val="167511936"/>
        <c:crosses val="max"/>
        <c:crossBetween val="between"/>
        <c:majorUnit val="5"/>
      </c:valAx>
      <c:catAx>
        <c:axId val="167511936"/>
        <c:scaling>
          <c:orientation val="minMax"/>
        </c:scaling>
        <c:delete val="1"/>
        <c:axPos val="b"/>
        <c:majorTickMark val="out"/>
        <c:minorTickMark val="none"/>
        <c:tickLblPos val="nextTo"/>
        <c:crossAx val="167510400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</c:dTable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 paperSize="9" orientation="landscape"/>
  </c:printSettings>
  <c:userShapes r:id="rId1"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ja-JP" altLang="en-US" sz="1600"/>
              <a:t>当該年度に更新した管路延長</a:t>
            </a:r>
            <a:endParaRPr lang="ja-JP" sz="1600"/>
          </a:p>
        </c:rich>
      </c:tx>
      <c:layout/>
      <c:overlay val="0"/>
    </c:title>
    <c:autoTitleDeleted val="0"/>
    <c:plotArea>
      <c:layout/>
      <c:barChart>
        <c:barDir val="col"/>
        <c:grouping val="stacked"/>
        <c:varyColors val="0"/>
        <c:ser>
          <c:idx val="3"/>
          <c:order val="0"/>
          <c:tx>
            <c:strRef>
              <c:f>'2-③管路更新率'!$A$52:$B$52</c:f>
              <c:strCache>
                <c:ptCount val="1"/>
                <c:pt idx="0">
                  <c:v>配水管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strRef>
              <c:f>'2-③管路更新率'!$D$48:$H$48</c:f>
              <c:strCache>
                <c:ptCount val="5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</c:strCache>
            </c:strRef>
          </c:cat>
          <c:val>
            <c:numRef>
              <c:f>'2-③管路更新率'!$D$52:$H$52</c:f>
              <c:numCache>
                <c:formatCode>#,##0_);[Red]\(#,##0\)</c:formatCode>
                <c:ptCount val="5"/>
                <c:pt idx="0">
                  <c:v>2061.5559999999996</c:v>
                </c:pt>
                <c:pt idx="1">
                  <c:v>623.66399999999999</c:v>
                </c:pt>
                <c:pt idx="2">
                  <c:v>2408.0359999999996</c:v>
                </c:pt>
                <c:pt idx="3">
                  <c:v>523</c:v>
                </c:pt>
                <c:pt idx="4">
                  <c:v>1083</c:v>
                </c:pt>
              </c:numCache>
            </c:numRef>
          </c:val>
        </c:ser>
        <c:ser>
          <c:idx val="2"/>
          <c:order val="1"/>
          <c:tx>
            <c:strRef>
              <c:f>'2-③管路更新率'!$A$51:$B$51</c:f>
              <c:strCache>
                <c:ptCount val="1"/>
                <c:pt idx="0">
                  <c:v>送水管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cat>
            <c:strRef>
              <c:f>'2-③管路更新率'!$D$48:$H$48</c:f>
              <c:strCache>
                <c:ptCount val="5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</c:strCache>
            </c:strRef>
          </c:cat>
          <c:val>
            <c:numRef>
              <c:f>'2-③管路更新率'!$C$51:$G$51</c:f>
              <c:numCache>
                <c:formatCode>#,##0_);[Red]\(#,##0\)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1"/>
          <c:order val="2"/>
          <c:tx>
            <c:strRef>
              <c:f>'2-③管路更新率'!$A$50:$B$50</c:f>
              <c:strCache>
                <c:ptCount val="1"/>
                <c:pt idx="0">
                  <c:v>導水管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</c:spPr>
          <c:invertIfNegative val="0"/>
          <c:cat>
            <c:strRef>
              <c:f>'2-③管路更新率'!$D$48:$H$48</c:f>
              <c:strCache>
                <c:ptCount val="5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</c:strCache>
            </c:strRef>
          </c:cat>
          <c:val>
            <c:numRef>
              <c:f>'2-③管路更新率'!$C$50:$G$50</c:f>
              <c:numCache>
                <c:formatCode>#,##0_);[Red]\(#,##0\)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0"/>
          <c:order val="3"/>
          <c:tx>
            <c:strRef>
              <c:f>'2-③管路更新率'!$A$49:$B$49</c:f>
              <c:strCache>
                <c:ptCount val="1"/>
                <c:pt idx="0">
                  <c:v>更新管路延長</c:v>
                </c:pt>
              </c:strCache>
            </c:strRef>
          </c:tx>
          <c:spPr>
            <a:noFill/>
          </c:spPr>
          <c:invertIfNegative val="0"/>
          <c:dLbls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'2-③管路更新率'!$D$48:$H$48</c:f>
              <c:strCache>
                <c:ptCount val="5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</c:strCache>
            </c:strRef>
          </c:cat>
          <c:val>
            <c:numRef>
              <c:f>'2-③管路更新率'!$D$49:$H$49</c:f>
              <c:numCache>
                <c:formatCode>#,##0_);[Red]\(#,##0\)</c:formatCode>
                <c:ptCount val="5"/>
                <c:pt idx="0">
                  <c:v>2061.5559999999996</c:v>
                </c:pt>
                <c:pt idx="1">
                  <c:v>623.66399999999999</c:v>
                </c:pt>
                <c:pt idx="2">
                  <c:v>2408.0359999999996</c:v>
                </c:pt>
                <c:pt idx="3">
                  <c:v>523</c:v>
                </c:pt>
                <c:pt idx="4">
                  <c:v>1083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67606528"/>
        <c:axId val="167608320"/>
      </c:barChart>
      <c:catAx>
        <c:axId val="167606528"/>
        <c:scaling>
          <c:orientation val="minMax"/>
        </c:scaling>
        <c:delete val="0"/>
        <c:axPos val="b"/>
        <c:majorTickMark val="none"/>
        <c:minorTickMark val="none"/>
        <c:tickLblPos val="nextTo"/>
        <c:crossAx val="167608320"/>
        <c:crosses val="autoZero"/>
        <c:auto val="1"/>
        <c:lblAlgn val="ctr"/>
        <c:lblOffset val="100"/>
        <c:noMultiLvlLbl val="0"/>
      </c:catAx>
      <c:valAx>
        <c:axId val="167608320"/>
        <c:scaling>
          <c:orientation val="minMax"/>
          <c:max val="180000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/>
                  <a:t>（</a:t>
                </a:r>
                <a:r>
                  <a:rPr lang="en-US" altLang="ja-JP"/>
                  <a:t>m</a:t>
                </a:r>
                <a:r>
                  <a:rPr lang="ja-JP"/>
                  <a:t>）</a:t>
                </a:r>
              </a:p>
            </c:rich>
          </c:tx>
          <c:layout>
            <c:manualLayout>
              <c:xMode val="edge"/>
              <c:yMode val="edge"/>
              <c:x val="0.1068478204930266"/>
              <c:y val="5.7773236959918407E-2"/>
            </c:manualLayout>
          </c:layout>
          <c:overlay val="0"/>
        </c:title>
        <c:numFmt formatCode="#,##0_);[Red]\(#,##0\)" sourceLinked="1"/>
        <c:majorTickMark val="none"/>
        <c:minorTickMark val="none"/>
        <c:tickLblPos val="nextTo"/>
        <c:crossAx val="167606528"/>
        <c:crosses val="autoZero"/>
        <c:crossBetween val="between"/>
        <c:majorUnit val="30000"/>
      </c:valAx>
      <c:dTable>
        <c:showHorzBorder val="1"/>
        <c:showVertBorder val="1"/>
        <c:showOutline val="1"/>
        <c:showKeys val="1"/>
      </c:dTable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ja-JP" altLang="en-US" sz="1600"/>
              <a:t>総費用＋地方債償還金</a:t>
            </a:r>
            <a:endParaRPr lang="ja-JP" sz="1600"/>
          </a:p>
        </c:rich>
      </c:tx>
      <c:layout/>
      <c:overlay val="0"/>
    </c:title>
    <c:autoTitleDeleted val="0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'1-①収益的収支比率'!$A$56:$B$56</c:f>
              <c:strCache>
                <c:ptCount val="1"/>
                <c:pt idx="0">
                  <c:v>地方債償還金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'1-①収益的収支比率'!$C$48:$G$48</c:f>
              <c:strCache>
                <c:ptCount val="5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</c:strCache>
            </c:strRef>
          </c:cat>
          <c:val>
            <c:numRef>
              <c:f>'1-①収益的収支比率'!$C$56:$G$56</c:f>
              <c:numCache>
                <c:formatCode>#,##0_);[Red]\(#,##0\)</c:formatCode>
                <c:ptCount val="5"/>
                <c:pt idx="0">
                  <c:v>68258</c:v>
                </c:pt>
                <c:pt idx="1">
                  <c:v>61098</c:v>
                </c:pt>
                <c:pt idx="2">
                  <c:v>47485</c:v>
                </c:pt>
                <c:pt idx="3">
                  <c:v>37497</c:v>
                </c:pt>
                <c:pt idx="4">
                  <c:v>37383</c:v>
                </c:pt>
              </c:numCache>
            </c:numRef>
          </c:val>
        </c:ser>
        <c:ser>
          <c:idx val="3"/>
          <c:order val="1"/>
          <c:tx>
            <c:strRef>
              <c:f>'1-①収益的収支比率'!$A$54:$B$54</c:f>
              <c:strCache>
                <c:ptCount val="1"/>
                <c:pt idx="0">
                  <c:v>営業費用</c:v>
                </c:pt>
              </c:strCache>
            </c:strRef>
          </c:tx>
          <c:invertIfNegative val="0"/>
          <c:cat>
            <c:strRef>
              <c:f>'1-①収益的収支比率'!$C$48:$G$48</c:f>
              <c:strCache>
                <c:ptCount val="5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</c:strCache>
            </c:strRef>
          </c:cat>
          <c:val>
            <c:numRef>
              <c:f>'1-①収益的収支比率'!$C$54:$G$54</c:f>
              <c:numCache>
                <c:formatCode>#,##0_);[Red]\(#,##0\)</c:formatCode>
                <c:ptCount val="5"/>
                <c:pt idx="3">
                  <c:v>110383</c:v>
                </c:pt>
                <c:pt idx="4">
                  <c:v>102108</c:v>
                </c:pt>
              </c:numCache>
            </c:numRef>
          </c:val>
        </c:ser>
        <c:ser>
          <c:idx val="4"/>
          <c:order val="2"/>
          <c:tx>
            <c:strRef>
              <c:f>'1-①収益的収支比率'!$A$55:$B$55</c:f>
              <c:strCache>
                <c:ptCount val="1"/>
                <c:pt idx="0">
                  <c:v>営業外費用</c:v>
                </c:pt>
              </c:strCache>
            </c:strRef>
          </c:tx>
          <c:invertIfNegative val="0"/>
          <c:cat>
            <c:strRef>
              <c:f>'1-①収益的収支比率'!$C$48:$G$48</c:f>
              <c:strCache>
                <c:ptCount val="5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</c:strCache>
            </c:strRef>
          </c:cat>
          <c:val>
            <c:numRef>
              <c:f>'1-①収益的収支比率'!$C$55:$G$55</c:f>
              <c:numCache>
                <c:formatCode>#,##0_);[Red]\(#,##0\)</c:formatCode>
                <c:ptCount val="5"/>
                <c:pt idx="3">
                  <c:v>15520</c:v>
                </c:pt>
                <c:pt idx="4">
                  <c:v>14345</c:v>
                </c:pt>
              </c:numCache>
            </c:numRef>
          </c:val>
        </c:ser>
        <c:ser>
          <c:idx val="2"/>
          <c:order val="3"/>
          <c:tx>
            <c:strRef>
              <c:f>'1-①収益的収支比率'!$A$52:$B$52</c:f>
              <c:strCache>
                <c:ptCount val="1"/>
                <c:pt idx="0">
                  <c:v>総費用+償還金</c:v>
                </c:pt>
              </c:strCache>
            </c:strRef>
          </c:tx>
          <c:spPr>
            <a:noFill/>
          </c:spPr>
          <c:invertIfNegative val="0"/>
          <c:dLbls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'1-①収益的収支比率'!$C$48:$G$48</c:f>
              <c:strCache>
                <c:ptCount val="5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</c:strCache>
            </c:strRef>
          </c:cat>
          <c:val>
            <c:numRef>
              <c:f>'1-①収益的収支比率'!$C$52:$G$52</c:f>
              <c:numCache>
                <c:formatCode>#,##0_);[Red]\(#,##0\)</c:formatCode>
                <c:ptCount val="5"/>
                <c:pt idx="0">
                  <c:v>196967</c:v>
                </c:pt>
                <c:pt idx="1">
                  <c:v>201391</c:v>
                </c:pt>
                <c:pt idx="2">
                  <c:v>168736</c:v>
                </c:pt>
                <c:pt idx="3">
                  <c:v>163400</c:v>
                </c:pt>
                <c:pt idx="4">
                  <c:v>153836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58482816"/>
        <c:axId val="158484352"/>
      </c:barChart>
      <c:catAx>
        <c:axId val="158482816"/>
        <c:scaling>
          <c:orientation val="minMax"/>
        </c:scaling>
        <c:delete val="0"/>
        <c:axPos val="b"/>
        <c:majorTickMark val="none"/>
        <c:minorTickMark val="none"/>
        <c:tickLblPos val="nextTo"/>
        <c:crossAx val="158484352"/>
        <c:crosses val="autoZero"/>
        <c:auto val="1"/>
        <c:lblAlgn val="ctr"/>
        <c:lblOffset val="100"/>
        <c:noMultiLvlLbl val="0"/>
      </c:catAx>
      <c:valAx>
        <c:axId val="158484352"/>
        <c:scaling>
          <c:orientation val="minMax"/>
          <c:max val="240000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/>
                  <a:t>（</a:t>
                </a:r>
                <a:r>
                  <a:rPr lang="ja-JP" altLang="en-US"/>
                  <a:t>千円</a:t>
                </a:r>
                <a:r>
                  <a:rPr lang="ja-JP"/>
                  <a:t>）</a:t>
                </a:r>
              </a:p>
            </c:rich>
          </c:tx>
          <c:layout>
            <c:manualLayout>
              <c:xMode val="edge"/>
              <c:yMode val="edge"/>
              <c:x val="0.12141706594322019"/>
              <c:y val="5.3408219077510415E-2"/>
            </c:manualLayout>
          </c:layout>
          <c:overlay val="0"/>
        </c:title>
        <c:numFmt formatCode="#,##0_);[Red]\(#,##0\)" sourceLinked="1"/>
        <c:majorTickMark val="none"/>
        <c:minorTickMark val="none"/>
        <c:tickLblPos val="nextTo"/>
        <c:crossAx val="158482816"/>
        <c:crosses val="autoZero"/>
        <c:crossBetween val="between"/>
        <c:majorUnit val="40000"/>
      </c:valAx>
      <c:dTable>
        <c:showHorzBorder val="1"/>
        <c:showVertBorder val="1"/>
        <c:showOutline val="1"/>
        <c:showKeys val="1"/>
      </c:dTable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ja-JP" altLang="en-US" sz="1600"/>
              <a:t>管路延長</a:t>
            </a:r>
            <a:endParaRPr lang="ja-JP" sz="1600"/>
          </a:p>
        </c:rich>
      </c:tx>
      <c:layout/>
      <c:overlay val="0"/>
    </c:title>
    <c:autoTitleDeleted val="0"/>
    <c:plotArea>
      <c:layout/>
      <c:barChart>
        <c:barDir val="col"/>
        <c:grouping val="stacked"/>
        <c:varyColors val="0"/>
        <c:ser>
          <c:idx val="3"/>
          <c:order val="0"/>
          <c:tx>
            <c:strRef>
              <c:f>'2-③管路更新率'!$A$56:$B$56</c:f>
              <c:strCache>
                <c:ptCount val="1"/>
                <c:pt idx="0">
                  <c:v>配水管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'2-③管路更新率'!$D$48:$H$48</c:f>
              <c:strCache>
                <c:ptCount val="5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</c:strCache>
            </c:strRef>
          </c:cat>
          <c:val>
            <c:numRef>
              <c:f>'2-③管路更新率'!$D$56:$H$56</c:f>
              <c:numCache>
                <c:formatCode>#,##0_);[Red]\(#,##0\)</c:formatCode>
                <c:ptCount val="5"/>
                <c:pt idx="0">
                  <c:v>153663</c:v>
                </c:pt>
                <c:pt idx="1">
                  <c:v>153663</c:v>
                </c:pt>
                <c:pt idx="2">
                  <c:v>153663</c:v>
                </c:pt>
                <c:pt idx="3">
                  <c:v>154186</c:v>
                </c:pt>
                <c:pt idx="4">
                  <c:v>156652</c:v>
                </c:pt>
              </c:numCache>
            </c:numRef>
          </c:val>
        </c:ser>
        <c:ser>
          <c:idx val="2"/>
          <c:order val="1"/>
          <c:tx>
            <c:strRef>
              <c:f>'2-③管路更新率'!$A$55:$B$55</c:f>
              <c:strCache>
                <c:ptCount val="1"/>
                <c:pt idx="0">
                  <c:v>送水管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</c:spPr>
          <c:invertIfNegative val="0"/>
          <c:cat>
            <c:strRef>
              <c:f>'2-③管路更新率'!$D$48:$H$48</c:f>
              <c:strCache>
                <c:ptCount val="5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</c:strCache>
            </c:strRef>
          </c:cat>
          <c:val>
            <c:numRef>
              <c:f>'2-③管路更新率'!$D$55:$H$55</c:f>
              <c:numCache>
                <c:formatCode>#,##0_);[Red]\(#,##0\)</c:formatCode>
                <c:ptCount val="5"/>
                <c:pt idx="0">
                  <c:v>16149</c:v>
                </c:pt>
                <c:pt idx="1">
                  <c:v>16149</c:v>
                </c:pt>
                <c:pt idx="2">
                  <c:v>16149</c:v>
                </c:pt>
                <c:pt idx="3">
                  <c:v>16149</c:v>
                </c:pt>
                <c:pt idx="4">
                  <c:v>15672</c:v>
                </c:pt>
              </c:numCache>
            </c:numRef>
          </c:val>
        </c:ser>
        <c:ser>
          <c:idx val="1"/>
          <c:order val="2"/>
          <c:tx>
            <c:strRef>
              <c:f>'2-③管路更新率'!$A$54:$B$54</c:f>
              <c:strCache>
                <c:ptCount val="1"/>
                <c:pt idx="0">
                  <c:v>導水管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</c:spPr>
          <c:invertIfNegative val="0"/>
          <c:cat>
            <c:strRef>
              <c:f>'2-③管路更新率'!$D$48:$H$48</c:f>
              <c:strCache>
                <c:ptCount val="5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</c:strCache>
            </c:strRef>
          </c:cat>
          <c:val>
            <c:numRef>
              <c:f>'2-③管路更新率'!$D$54:$H$54</c:f>
              <c:numCache>
                <c:formatCode>#,##0_);[Red]\(#,##0\)</c:formatCode>
                <c:ptCount val="5"/>
                <c:pt idx="0">
                  <c:v>3428</c:v>
                </c:pt>
                <c:pt idx="1">
                  <c:v>3428</c:v>
                </c:pt>
                <c:pt idx="2">
                  <c:v>3428</c:v>
                </c:pt>
                <c:pt idx="3">
                  <c:v>3428</c:v>
                </c:pt>
                <c:pt idx="4">
                  <c:v>3428</c:v>
                </c:pt>
              </c:numCache>
            </c:numRef>
          </c:val>
        </c:ser>
        <c:ser>
          <c:idx val="0"/>
          <c:order val="3"/>
          <c:tx>
            <c:strRef>
              <c:f>'2-③管路更新率'!$A$53:$B$53</c:f>
              <c:strCache>
                <c:ptCount val="1"/>
                <c:pt idx="0">
                  <c:v>管路延長</c:v>
                </c:pt>
              </c:strCache>
            </c:strRef>
          </c:tx>
          <c:spPr>
            <a:noFill/>
          </c:spPr>
          <c:invertIfNegative val="0"/>
          <c:dLbls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'2-③管路更新率'!$D$48:$H$48</c:f>
              <c:strCache>
                <c:ptCount val="5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</c:strCache>
            </c:strRef>
          </c:cat>
          <c:val>
            <c:numRef>
              <c:f>'2-③管路更新率'!$D$53:$H$53</c:f>
              <c:numCache>
                <c:formatCode>#,##0_);[Red]\(#,##0\)</c:formatCode>
                <c:ptCount val="5"/>
                <c:pt idx="0">
                  <c:v>173240</c:v>
                </c:pt>
                <c:pt idx="1">
                  <c:v>173240</c:v>
                </c:pt>
                <c:pt idx="2">
                  <c:v>173240</c:v>
                </c:pt>
                <c:pt idx="3">
                  <c:v>173763</c:v>
                </c:pt>
                <c:pt idx="4">
                  <c:v>175752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67633280"/>
        <c:axId val="167634816"/>
      </c:barChart>
      <c:catAx>
        <c:axId val="167633280"/>
        <c:scaling>
          <c:orientation val="minMax"/>
        </c:scaling>
        <c:delete val="0"/>
        <c:axPos val="b"/>
        <c:majorTickMark val="none"/>
        <c:minorTickMark val="none"/>
        <c:tickLblPos val="nextTo"/>
        <c:crossAx val="167634816"/>
        <c:crosses val="autoZero"/>
        <c:auto val="1"/>
        <c:lblAlgn val="ctr"/>
        <c:lblOffset val="100"/>
        <c:noMultiLvlLbl val="0"/>
      </c:catAx>
      <c:valAx>
        <c:axId val="167634816"/>
        <c:scaling>
          <c:orientation val="minMax"/>
          <c:max val="180000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/>
                  <a:t>（</a:t>
                </a:r>
                <a:r>
                  <a:rPr lang="en-US" altLang="ja-JP"/>
                  <a:t>m</a:t>
                </a:r>
                <a:r>
                  <a:rPr lang="ja-JP"/>
                  <a:t>）</a:t>
                </a:r>
              </a:p>
            </c:rich>
          </c:tx>
          <c:layout>
            <c:manualLayout>
              <c:xMode val="edge"/>
              <c:yMode val="edge"/>
              <c:x val="9.483835172178047E-2"/>
              <c:y val="5.4231775973375272E-2"/>
            </c:manualLayout>
          </c:layout>
          <c:overlay val="0"/>
        </c:title>
        <c:numFmt formatCode="#,##0_);[Red]\(#,##0\)" sourceLinked="1"/>
        <c:majorTickMark val="none"/>
        <c:minorTickMark val="none"/>
        <c:tickLblPos val="nextTo"/>
        <c:crossAx val="167633280"/>
        <c:crosses val="autoZero"/>
        <c:crossBetween val="between"/>
        <c:majorUnit val="30000"/>
      </c:valAx>
      <c:dTable>
        <c:showHorzBorder val="1"/>
        <c:showVertBorder val="1"/>
        <c:showOutline val="1"/>
        <c:showKeys val="1"/>
      </c:dTable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ja-JP" altLang="en-US" sz="1600"/>
              <a:t>管路更新率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'2-③管路更新率'!$A$49:$B$49</c:f>
              <c:strCache>
                <c:ptCount val="1"/>
                <c:pt idx="0">
                  <c:v>更新管路延長</c:v>
                </c:pt>
              </c:strCache>
            </c:strRef>
          </c:tx>
          <c:invertIfNegative val="0"/>
          <c:cat>
            <c:strRef>
              <c:f>'2-③管路更新率'!$D$48:$H$48</c:f>
              <c:strCache>
                <c:ptCount val="5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</c:strCache>
            </c:strRef>
          </c:cat>
          <c:val>
            <c:numRef>
              <c:f>'2-③管路更新率'!$D$49:$H$49</c:f>
              <c:numCache>
                <c:formatCode>#,##0_);[Red]\(#,##0\)</c:formatCode>
                <c:ptCount val="5"/>
                <c:pt idx="0">
                  <c:v>2061.5559999999996</c:v>
                </c:pt>
                <c:pt idx="1">
                  <c:v>623.66399999999999</c:v>
                </c:pt>
                <c:pt idx="2">
                  <c:v>2408.0359999999996</c:v>
                </c:pt>
                <c:pt idx="3">
                  <c:v>523</c:v>
                </c:pt>
                <c:pt idx="4">
                  <c:v>1083</c:v>
                </c:pt>
              </c:numCache>
            </c:numRef>
          </c:val>
        </c:ser>
        <c:ser>
          <c:idx val="1"/>
          <c:order val="1"/>
          <c:tx>
            <c:strRef>
              <c:f>'2-③管路更新率'!$A$53:$B$53</c:f>
              <c:strCache>
                <c:ptCount val="1"/>
                <c:pt idx="0">
                  <c:v>管路延長</c:v>
                </c:pt>
              </c:strCache>
            </c:strRef>
          </c:tx>
          <c:invertIfNegative val="0"/>
          <c:cat>
            <c:strRef>
              <c:f>'2-③管路更新率'!$D$48:$H$48</c:f>
              <c:strCache>
                <c:ptCount val="5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</c:strCache>
            </c:strRef>
          </c:cat>
          <c:val>
            <c:numRef>
              <c:f>'2-③管路更新率'!$D$53:$H$53</c:f>
              <c:numCache>
                <c:formatCode>#,##0_);[Red]\(#,##0\)</c:formatCode>
                <c:ptCount val="5"/>
                <c:pt idx="0">
                  <c:v>173240</c:v>
                </c:pt>
                <c:pt idx="1">
                  <c:v>173240</c:v>
                </c:pt>
                <c:pt idx="2">
                  <c:v>173240</c:v>
                </c:pt>
                <c:pt idx="3">
                  <c:v>173763</c:v>
                </c:pt>
                <c:pt idx="4">
                  <c:v>175752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7666048"/>
        <c:axId val="167669120"/>
      </c:barChart>
      <c:lineChart>
        <c:grouping val="standard"/>
        <c:varyColors val="0"/>
        <c:ser>
          <c:idx val="2"/>
          <c:order val="2"/>
          <c:tx>
            <c:strRef>
              <c:f>'2-③管路更新率'!$A$57:$B$57</c:f>
              <c:strCache>
                <c:ptCount val="1"/>
                <c:pt idx="0">
                  <c:v>管路更新率</c:v>
                </c:pt>
              </c:strCache>
            </c:strRef>
          </c:tx>
          <c:spPr>
            <a:ln>
              <a:solidFill>
                <a:srgbClr val="FFFF00"/>
              </a:solidFill>
            </a:ln>
          </c:spPr>
          <c:marker>
            <c:spPr>
              <a:solidFill>
                <a:srgbClr val="FFFF00"/>
              </a:solidFill>
              <a:ln>
                <a:solidFill>
                  <a:srgbClr val="FFFF00"/>
                </a:solidFill>
              </a:ln>
            </c:spPr>
          </c:marker>
          <c:cat>
            <c:strRef>
              <c:f>'2-③管路更新率'!$D$48:$H$48</c:f>
              <c:strCache>
                <c:ptCount val="5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</c:strCache>
            </c:strRef>
          </c:cat>
          <c:val>
            <c:numRef>
              <c:f>'2-③管路更新率'!$D$57:$H$57</c:f>
              <c:numCache>
                <c:formatCode>#,##0.00_);[Red]\(#,##0.00\)</c:formatCode>
                <c:ptCount val="5"/>
                <c:pt idx="0">
                  <c:v>1.1899999999999997</c:v>
                </c:pt>
                <c:pt idx="1">
                  <c:v>0.36</c:v>
                </c:pt>
                <c:pt idx="2">
                  <c:v>1.3899999999999997</c:v>
                </c:pt>
                <c:pt idx="3">
                  <c:v>0.30098467452794903</c:v>
                </c:pt>
                <c:pt idx="4">
                  <c:v>0.616209203878192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'2-③管路更新率'!$A$58:$B$58</c:f>
              <c:strCache>
                <c:ptCount val="1"/>
                <c:pt idx="0">
                  <c:v>類団平均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square"/>
            <c:size val="7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cat>
            <c:strRef>
              <c:f>'2-③管路更新率'!$D$48:$H$48</c:f>
              <c:strCache>
                <c:ptCount val="5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</c:strCache>
            </c:strRef>
          </c:cat>
          <c:val>
            <c:numRef>
              <c:f>'2-③管路更新率'!$D$58:$H$58</c:f>
              <c:numCache>
                <c:formatCode>#,##0.00_);[Red]\(#,##0.00\)</c:formatCode>
                <c:ptCount val="5"/>
                <c:pt idx="0">
                  <c:v>0.69</c:v>
                </c:pt>
                <c:pt idx="1">
                  <c:v>0.8</c:v>
                </c:pt>
                <c:pt idx="2">
                  <c:v>0.69</c:v>
                </c:pt>
                <c:pt idx="3">
                  <c:v>0.65</c:v>
                </c:pt>
                <c:pt idx="4">
                  <c:v>0.53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7671680"/>
        <c:axId val="167660544"/>
      </c:lineChart>
      <c:catAx>
        <c:axId val="167666048"/>
        <c:scaling>
          <c:orientation val="minMax"/>
        </c:scaling>
        <c:delete val="0"/>
        <c:axPos val="b"/>
        <c:majorTickMark val="none"/>
        <c:minorTickMark val="none"/>
        <c:tickLblPos val="nextTo"/>
        <c:crossAx val="167669120"/>
        <c:crosses val="autoZero"/>
        <c:auto val="1"/>
        <c:lblAlgn val="ctr"/>
        <c:lblOffset val="100"/>
        <c:noMultiLvlLbl val="0"/>
      </c:catAx>
      <c:valAx>
        <c:axId val="167669120"/>
        <c:scaling>
          <c:orientation val="minMax"/>
          <c:max val="180000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/>
                  <a:t>（</a:t>
                </a:r>
                <a:r>
                  <a:rPr lang="en-US" altLang="ja-JP"/>
                  <a:t>m</a:t>
                </a:r>
                <a:r>
                  <a:rPr lang="ja-JP" altLang="en-US"/>
                  <a:t>）</a:t>
                </a:r>
              </a:p>
            </c:rich>
          </c:tx>
          <c:layout>
            <c:manualLayout>
              <c:xMode val="edge"/>
              <c:yMode val="edge"/>
              <c:x val="0.13689471496450917"/>
              <c:y val="3.6393838928028735E-2"/>
            </c:manualLayout>
          </c:layout>
          <c:overlay val="0"/>
        </c:title>
        <c:numFmt formatCode="#,##0_);[Red]\(#,##0\)" sourceLinked="1"/>
        <c:majorTickMark val="none"/>
        <c:minorTickMark val="none"/>
        <c:tickLblPos val="nextTo"/>
        <c:crossAx val="167666048"/>
        <c:crosses val="autoZero"/>
        <c:crossBetween val="between"/>
        <c:majorUnit val="30000"/>
      </c:valAx>
      <c:valAx>
        <c:axId val="167660544"/>
        <c:scaling>
          <c:orientation val="minMax"/>
          <c:max val="1.5"/>
          <c:min val="0"/>
        </c:scaling>
        <c:delete val="0"/>
        <c:axPos val="r"/>
        <c:numFmt formatCode="#,##0.00_);[Red]\(#,##0.00\)" sourceLinked="1"/>
        <c:majorTickMark val="out"/>
        <c:minorTickMark val="none"/>
        <c:tickLblPos val="nextTo"/>
        <c:crossAx val="167671680"/>
        <c:crosses val="max"/>
        <c:crossBetween val="between"/>
        <c:majorUnit val="0.5"/>
      </c:valAx>
      <c:catAx>
        <c:axId val="167671680"/>
        <c:scaling>
          <c:orientation val="minMax"/>
        </c:scaling>
        <c:delete val="1"/>
        <c:axPos val="b"/>
        <c:majorTickMark val="out"/>
        <c:minorTickMark val="none"/>
        <c:tickLblPos val="nextTo"/>
        <c:crossAx val="167660544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</c:dTable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 paperSize="9" orientation="landscape"/>
  </c:printSettings>
  <c:userShapes r:id="rId1"/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ja-JP" altLang="en-US" sz="1600"/>
              <a:t>経費回収率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430466703686048"/>
          <c:y val="0.14585344404967074"/>
          <c:w val="0.76613901692042741"/>
          <c:h val="0.6789386258842398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'1-⑤経費回収率'!$A$49:$B$49</c:f>
              <c:strCache>
                <c:ptCount val="1"/>
                <c:pt idx="0">
                  <c:v>供給単価</c:v>
                </c:pt>
              </c:strCache>
            </c:strRef>
          </c:tx>
          <c:invertIfNegative val="0"/>
          <c:cat>
            <c:strRef>
              <c:f>'1-⑤経費回収率'!$C$48:$G$48</c:f>
              <c:strCache>
                <c:ptCount val="5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</c:strCache>
            </c:strRef>
          </c:cat>
          <c:val>
            <c:numRef>
              <c:f>'1-⑤経費回収率'!$C$49:$G$49</c:f>
              <c:numCache>
                <c:formatCode>#,##0.00_);[Red]\(#,##0.00\)</c:formatCode>
                <c:ptCount val="5"/>
                <c:pt idx="0">
                  <c:v>247.36216534274789</c:v>
                </c:pt>
                <c:pt idx="1">
                  <c:v>244.27165956478129</c:v>
                </c:pt>
                <c:pt idx="2">
                  <c:v>251.81378029739594</c:v>
                </c:pt>
                <c:pt idx="3">
                  <c:v>258.56487997104824</c:v>
                </c:pt>
                <c:pt idx="4">
                  <c:v>228.30346607008931</c:v>
                </c:pt>
              </c:numCache>
            </c:numRef>
          </c:val>
        </c:ser>
        <c:ser>
          <c:idx val="1"/>
          <c:order val="1"/>
          <c:tx>
            <c:strRef>
              <c:f>'1-⑤経費回収率'!$A$52:$B$52</c:f>
              <c:strCache>
                <c:ptCount val="1"/>
                <c:pt idx="0">
                  <c:v>給水原価</c:v>
                </c:pt>
              </c:strCache>
            </c:strRef>
          </c:tx>
          <c:invertIfNegative val="0"/>
          <c:cat>
            <c:strRef>
              <c:f>'1-⑤経費回収率'!$C$48:$G$48</c:f>
              <c:strCache>
                <c:ptCount val="5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</c:strCache>
            </c:strRef>
          </c:cat>
          <c:val>
            <c:numRef>
              <c:f>'1-⑤経費回収率'!$C$52:$G$52</c:f>
              <c:numCache>
                <c:formatCode>#,##0.00_);[Red]\(#,##0.00\)</c:formatCode>
                <c:ptCount val="5"/>
                <c:pt idx="0">
                  <c:v>463.59</c:v>
                </c:pt>
                <c:pt idx="1">
                  <c:v>477.55</c:v>
                </c:pt>
                <c:pt idx="2">
                  <c:v>415.55</c:v>
                </c:pt>
                <c:pt idx="3">
                  <c:v>410.65</c:v>
                </c:pt>
                <c:pt idx="4">
                  <c:v>393.77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7810944"/>
        <c:axId val="167813120"/>
      </c:barChart>
      <c:lineChart>
        <c:grouping val="standard"/>
        <c:varyColors val="0"/>
        <c:ser>
          <c:idx val="2"/>
          <c:order val="2"/>
          <c:tx>
            <c:strRef>
              <c:f>'1-⑤経費回収率'!$A$53:$B$53</c:f>
              <c:strCache>
                <c:ptCount val="1"/>
                <c:pt idx="0">
                  <c:v>料金回収率</c:v>
                </c:pt>
              </c:strCache>
            </c:strRef>
          </c:tx>
          <c:spPr>
            <a:ln>
              <a:solidFill>
                <a:srgbClr val="FFFF00"/>
              </a:solidFill>
            </a:ln>
          </c:spPr>
          <c:marker>
            <c:spPr>
              <a:solidFill>
                <a:srgbClr val="FFFF00"/>
              </a:solidFill>
              <a:ln>
                <a:solidFill>
                  <a:srgbClr val="FFFF00"/>
                </a:solidFill>
              </a:ln>
            </c:spPr>
          </c:marker>
          <c:cat>
            <c:strRef>
              <c:f>'1-⑤経費回収率'!$C$48:$G$48</c:f>
              <c:strCache>
                <c:ptCount val="5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</c:strCache>
            </c:strRef>
          </c:cat>
          <c:val>
            <c:numRef>
              <c:f>'1-⑤経費回収率'!$C$53:$G$53</c:f>
              <c:numCache>
                <c:formatCode>#,##0.00_);[Red]\(#,##0.00\)</c:formatCode>
                <c:ptCount val="5"/>
                <c:pt idx="0">
                  <c:v>53.357959693424775</c:v>
                </c:pt>
                <c:pt idx="1">
                  <c:v>51.151012368292591</c:v>
                </c:pt>
                <c:pt idx="2">
                  <c:v>60.597709131848376</c:v>
                </c:pt>
                <c:pt idx="3">
                  <c:v>62.964782654583772</c:v>
                </c:pt>
                <c:pt idx="4">
                  <c:v>57.978887693346195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'1-⑤経費回収率'!$A$54:$B$54</c:f>
              <c:strCache>
                <c:ptCount val="1"/>
                <c:pt idx="0">
                  <c:v>類団平均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square"/>
            <c:size val="7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cat>
            <c:strRef>
              <c:f>'1-⑤経費回収率'!$C$48:$G$48</c:f>
              <c:strCache>
                <c:ptCount val="5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</c:strCache>
            </c:strRef>
          </c:cat>
          <c:val>
            <c:numRef>
              <c:f>'1-⑤経費回収率'!$C$54:$G$54</c:f>
              <c:numCache>
                <c:formatCode>#,##0.00_);[Red]\(#,##0.00\)</c:formatCode>
                <c:ptCount val="5"/>
                <c:pt idx="0">
                  <c:v>55.6</c:v>
                </c:pt>
                <c:pt idx="1">
                  <c:v>34.25</c:v>
                </c:pt>
                <c:pt idx="2">
                  <c:v>46.48</c:v>
                </c:pt>
                <c:pt idx="3">
                  <c:v>40.6</c:v>
                </c:pt>
                <c:pt idx="4">
                  <c:v>56.04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7816576"/>
        <c:axId val="167815040"/>
      </c:lineChart>
      <c:catAx>
        <c:axId val="16781094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solidFill>
            <a:sysClr val="window" lastClr="FFFFFF"/>
          </a:solidFill>
        </c:spPr>
        <c:crossAx val="167813120"/>
        <c:crosses val="autoZero"/>
        <c:auto val="1"/>
        <c:lblAlgn val="ctr"/>
        <c:lblOffset val="100"/>
        <c:noMultiLvlLbl val="0"/>
      </c:catAx>
      <c:valAx>
        <c:axId val="167813120"/>
        <c:scaling>
          <c:orientation val="minMax"/>
          <c:max val="500"/>
          <c:min val="20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/>
                  <a:t>（円）</a:t>
                </a:r>
              </a:p>
            </c:rich>
          </c:tx>
          <c:layout>
            <c:manualLayout>
              <c:xMode val="edge"/>
              <c:yMode val="edge"/>
              <c:x val="0.10627884864978944"/>
              <c:y val="5.8460446749151518E-2"/>
            </c:manualLayout>
          </c:layout>
          <c:overlay val="0"/>
        </c:title>
        <c:numFmt formatCode="#,##0.00_);[Red]\(#,##0.00\)" sourceLinked="1"/>
        <c:majorTickMark val="none"/>
        <c:minorTickMark val="none"/>
        <c:tickLblPos val="nextTo"/>
        <c:crossAx val="167810944"/>
        <c:crosses val="autoZero"/>
        <c:crossBetween val="between"/>
        <c:majorUnit val="50"/>
      </c:valAx>
      <c:valAx>
        <c:axId val="167815040"/>
        <c:scaling>
          <c:orientation val="minMax"/>
          <c:max val="70"/>
          <c:min val="25"/>
        </c:scaling>
        <c:delete val="0"/>
        <c:axPos val="r"/>
        <c:numFmt formatCode="#,##0.00_);[Red]\(#,##0.00\)" sourceLinked="1"/>
        <c:majorTickMark val="out"/>
        <c:minorTickMark val="none"/>
        <c:tickLblPos val="nextTo"/>
        <c:crossAx val="167816576"/>
        <c:crosses val="max"/>
        <c:crossBetween val="between"/>
        <c:majorUnit val="15"/>
      </c:valAx>
      <c:catAx>
        <c:axId val="167816576"/>
        <c:scaling>
          <c:orientation val="minMax"/>
        </c:scaling>
        <c:delete val="1"/>
        <c:axPos val="b"/>
        <c:majorTickMark val="out"/>
        <c:minorTickMark val="none"/>
        <c:tickLblPos val="nextTo"/>
        <c:crossAx val="167815040"/>
        <c:crosses val="autoZero"/>
        <c:auto val="1"/>
        <c:lblAlgn val="ctr"/>
        <c:lblOffset val="100"/>
        <c:noMultiLvlLbl val="0"/>
      </c:catAx>
      <c:spPr>
        <a:solidFill>
          <a:schemeClr val="bg1">
            <a:lumMod val="85000"/>
          </a:schemeClr>
        </a:solidFill>
      </c:spPr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  <c:userShapes r:id="rId1"/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ja-JP" altLang="en-US" sz="1600"/>
              <a:t>有収率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4943059868270625"/>
          <c:y val="0.14585344404967074"/>
          <c:w val="0.76022174936016107"/>
          <c:h val="0.6789386258842398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'1-⑧有収率'!$A$49:$B$49</c:f>
              <c:strCache>
                <c:ptCount val="1"/>
                <c:pt idx="0">
                  <c:v>年間総有収水量</c:v>
                </c:pt>
              </c:strCache>
            </c:strRef>
          </c:tx>
          <c:invertIfNegative val="0"/>
          <c:cat>
            <c:strRef>
              <c:f>'1-⑧有収率'!$C$48:$G$48</c:f>
              <c:strCache>
                <c:ptCount val="5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</c:strCache>
            </c:strRef>
          </c:cat>
          <c:val>
            <c:numRef>
              <c:f>'1-⑧有収率'!$C$49:$G$49</c:f>
              <c:numCache>
                <c:formatCode>#,##0_);[Red]\(#,##0\)</c:formatCode>
                <c:ptCount val="5"/>
                <c:pt idx="0">
                  <c:v>424875</c:v>
                </c:pt>
                <c:pt idx="1">
                  <c:v>421719</c:v>
                </c:pt>
                <c:pt idx="2">
                  <c:v>406058</c:v>
                </c:pt>
                <c:pt idx="3">
                  <c:v>397904</c:v>
                </c:pt>
                <c:pt idx="4">
                  <c:v>390673</c:v>
                </c:pt>
              </c:numCache>
            </c:numRef>
          </c:val>
        </c:ser>
        <c:ser>
          <c:idx val="1"/>
          <c:order val="1"/>
          <c:tx>
            <c:strRef>
              <c:f>'1-⑧有収率'!$A$50:$B$50</c:f>
              <c:strCache>
                <c:ptCount val="1"/>
                <c:pt idx="0">
                  <c:v>年間総配水量</c:v>
                </c:pt>
              </c:strCache>
            </c:strRef>
          </c:tx>
          <c:invertIfNegative val="0"/>
          <c:cat>
            <c:strRef>
              <c:f>'1-⑧有収率'!$C$48:$G$48</c:f>
              <c:strCache>
                <c:ptCount val="5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</c:strCache>
            </c:strRef>
          </c:cat>
          <c:val>
            <c:numRef>
              <c:f>'1-⑧有収率'!$C$50:$G$50</c:f>
              <c:numCache>
                <c:formatCode>#,##0_);[Red]\(#,##0\)</c:formatCode>
                <c:ptCount val="5"/>
                <c:pt idx="0">
                  <c:v>634051</c:v>
                </c:pt>
                <c:pt idx="1">
                  <c:v>603586</c:v>
                </c:pt>
                <c:pt idx="2">
                  <c:v>636824</c:v>
                </c:pt>
                <c:pt idx="3">
                  <c:v>584854</c:v>
                </c:pt>
                <c:pt idx="4">
                  <c:v>549034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7836672"/>
        <c:axId val="167838848"/>
      </c:barChart>
      <c:lineChart>
        <c:grouping val="standard"/>
        <c:varyColors val="0"/>
        <c:ser>
          <c:idx val="2"/>
          <c:order val="2"/>
          <c:tx>
            <c:strRef>
              <c:f>'1-⑧有収率'!$A$51:$B$51</c:f>
              <c:strCache>
                <c:ptCount val="1"/>
                <c:pt idx="0">
                  <c:v>有収率</c:v>
                </c:pt>
              </c:strCache>
            </c:strRef>
          </c:tx>
          <c:spPr>
            <a:ln>
              <a:solidFill>
                <a:srgbClr val="FFFF00"/>
              </a:solidFill>
            </a:ln>
          </c:spPr>
          <c:marker>
            <c:spPr>
              <a:solidFill>
                <a:srgbClr val="FFFF00"/>
              </a:solidFill>
              <a:ln>
                <a:solidFill>
                  <a:srgbClr val="FFFF00"/>
                </a:solidFill>
              </a:ln>
            </c:spPr>
          </c:marker>
          <c:cat>
            <c:strRef>
              <c:f>'1-⑧有収率'!$C$48:$G$48</c:f>
              <c:strCache>
                <c:ptCount val="5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</c:strCache>
            </c:strRef>
          </c:cat>
          <c:val>
            <c:numRef>
              <c:f>'1-⑧有収率'!$C$51:$G$51</c:f>
              <c:numCache>
                <c:formatCode>#,##0.00_);[Red]\(#,##0.00\)</c:formatCode>
                <c:ptCount val="5"/>
                <c:pt idx="0">
                  <c:v>67.009593865477697</c:v>
                </c:pt>
                <c:pt idx="1">
                  <c:v>69.868916774080247</c:v>
                </c:pt>
                <c:pt idx="2">
                  <c:v>63.762986319611073</c:v>
                </c:pt>
                <c:pt idx="3">
                  <c:v>68.03475739244324</c:v>
                </c:pt>
                <c:pt idx="4">
                  <c:v>71.156431113555811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'1-⑧有収率'!$A$52:$B$52</c:f>
              <c:strCache>
                <c:ptCount val="1"/>
                <c:pt idx="0">
                  <c:v>類団平均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square"/>
            <c:size val="7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cat>
            <c:strRef>
              <c:f>'1-⑧有収率'!$C$48:$G$48</c:f>
              <c:strCache>
                <c:ptCount val="5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</c:strCache>
            </c:strRef>
          </c:cat>
          <c:val>
            <c:numRef>
              <c:f>'1-⑧有収率'!$C$52:$G$52</c:f>
              <c:numCache>
                <c:formatCode>#,##0.00_);[Red]\(#,##0.00\)</c:formatCode>
                <c:ptCount val="5"/>
                <c:pt idx="0">
                  <c:v>77.319999999999993</c:v>
                </c:pt>
                <c:pt idx="1">
                  <c:v>74.14</c:v>
                </c:pt>
                <c:pt idx="2">
                  <c:v>73.83</c:v>
                </c:pt>
                <c:pt idx="3">
                  <c:v>73.69</c:v>
                </c:pt>
                <c:pt idx="4">
                  <c:v>73.28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7846656"/>
        <c:axId val="167840768"/>
      </c:lineChart>
      <c:catAx>
        <c:axId val="167836672"/>
        <c:scaling>
          <c:orientation val="minMax"/>
        </c:scaling>
        <c:delete val="0"/>
        <c:axPos val="b"/>
        <c:majorTickMark val="none"/>
        <c:minorTickMark val="none"/>
        <c:tickLblPos val="nextTo"/>
        <c:crossAx val="167838848"/>
        <c:crosses val="autoZero"/>
        <c:auto val="1"/>
        <c:lblAlgn val="ctr"/>
        <c:lblOffset val="100"/>
        <c:noMultiLvlLbl val="0"/>
      </c:catAx>
      <c:valAx>
        <c:axId val="167838848"/>
        <c:scaling>
          <c:orientation val="minMax"/>
          <c:max val="800000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/>
                  <a:t>（㎥）</a:t>
                </a:r>
              </a:p>
            </c:rich>
          </c:tx>
          <c:layout>
            <c:manualLayout>
              <c:xMode val="edge"/>
              <c:yMode val="edge"/>
              <c:x val="0.11113768406383119"/>
              <c:y val="3.9403428418277375E-2"/>
            </c:manualLayout>
          </c:layout>
          <c:overlay val="0"/>
        </c:title>
        <c:numFmt formatCode="#,##0_);[Red]\(#,##0\)" sourceLinked="1"/>
        <c:majorTickMark val="none"/>
        <c:minorTickMark val="none"/>
        <c:tickLblPos val="nextTo"/>
        <c:crossAx val="167836672"/>
        <c:crosses val="autoZero"/>
        <c:crossBetween val="between"/>
        <c:majorUnit val="200000"/>
      </c:valAx>
      <c:valAx>
        <c:axId val="167840768"/>
        <c:scaling>
          <c:orientation val="minMax"/>
          <c:max val="80"/>
          <c:min val="60"/>
        </c:scaling>
        <c:delete val="0"/>
        <c:axPos val="r"/>
        <c:numFmt formatCode="#,##0.00_);[Red]\(#,##0.00\)" sourceLinked="1"/>
        <c:majorTickMark val="out"/>
        <c:minorTickMark val="none"/>
        <c:tickLblPos val="nextTo"/>
        <c:crossAx val="167846656"/>
        <c:crosses val="max"/>
        <c:crossBetween val="between"/>
        <c:majorUnit val="5"/>
      </c:valAx>
      <c:catAx>
        <c:axId val="167846656"/>
        <c:scaling>
          <c:orientation val="minMax"/>
        </c:scaling>
        <c:delete val="1"/>
        <c:axPos val="b"/>
        <c:majorTickMark val="out"/>
        <c:minorTickMark val="none"/>
        <c:tickLblPos val="nextTo"/>
        <c:crossAx val="167840768"/>
        <c:crosses val="autoZero"/>
        <c:auto val="1"/>
        <c:lblAlgn val="ctr"/>
        <c:lblOffset val="100"/>
        <c:noMultiLvlLbl val="0"/>
      </c:catAx>
      <c:spPr>
        <a:solidFill>
          <a:schemeClr val="bg1">
            <a:lumMod val="85000"/>
          </a:schemeClr>
        </a:solidFill>
      </c:spPr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paperSize="9" orientation="landscape"/>
  </c:printSettings>
  <c:userShapes r:id="rId1"/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ja-JP" altLang="en-US" sz="1600"/>
              <a:t>施設利用率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2113593319082482"/>
          <c:y val="0.14585344404967074"/>
          <c:w val="0.78841601411794238"/>
          <c:h val="0.6789386258842398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'1-⑦施設利用率'!$A$49:$B$49</c:f>
              <c:strCache>
                <c:ptCount val="1"/>
                <c:pt idx="0">
                  <c:v>一日平均配水量</c:v>
                </c:pt>
              </c:strCache>
            </c:strRef>
          </c:tx>
          <c:invertIfNegative val="0"/>
          <c:cat>
            <c:strRef>
              <c:f>'1-⑦施設利用率'!$C$48:$G$48</c:f>
              <c:strCache>
                <c:ptCount val="5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</c:strCache>
            </c:strRef>
          </c:cat>
          <c:val>
            <c:numRef>
              <c:f>'1-⑦施設利用率'!$C$49:$G$49</c:f>
              <c:numCache>
                <c:formatCode>#,##0_);[Red]\(#,##0\)</c:formatCode>
                <c:ptCount val="5"/>
                <c:pt idx="0">
                  <c:v>1737.1260273972603</c:v>
                </c:pt>
                <c:pt idx="1">
                  <c:v>1653.6602739726027</c:v>
                </c:pt>
                <c:pt idx="2">
                  <c:v>1744.7232876712328</c:v>
                </c:pt>
                <c:pt idx="3">
                  <c:v>1597.9617486338798</c:v>
                </c:pt>
                <c:pt idx="4">
                  <c:v>1504.2027397260274</c:v>
                </c:pt>
              </c:numCache>
            </c:numRef>
          </c:val>
        </c:ser>
        <c:ser>
          <c:idx val="1"/>
          <c:order val="1"/>
          <c:tx>
            <c:strRef>
              <c:f>'1-⑦施設利用率'!$A$51:$B$51</c:f>
              <c:strCache>
                <c:ptCount val="1"/>
                <c:pt idx="0">
                  <c:v>一日配水能力</c:v>
                </c:pt>
              </c:strCache>
            </c:strRef>
          </c:tx>
          <c:invertIfNegative val="0"/>
          <c:cat>
            <c:strRef>
              <c:f>'1-⑦施設利用率'!$C$48:$G$48</c:f>
              <c:strCache>
                <c:ptCount val="5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</c:strCache>
            </c:strRef>
          </c:cat>
          <c:val>
            <c:numRef>
              <c:f>'1-⑦施設利用率'!$C$51:$G$51</c:f>
              <c:numCache>
                <c:formatCode>#,##0_);[Red]\(#,##0\)</c:formatCode>
                <c:ptCount val="5"/>
                <c:pt idx="0">
                  <c:v>2731</c:v>
                </c:pt>
                <c:pt idx="1">
                  <c:v>2731</c:v>
                </c:pt>
                <c:pt idx="2">
                  <c:v>2731</c:v>
                </c:pt>
                <c:pt idx="3">
                  <c:v>2731</c:v>
                </c:pt>
                <c:pt idx="4">
                  <c:v>2731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7887232"/>
        <c:axId val="167889152"/>
      </c:barChart>
      <c:lineChart>
        <c:grouping val="standard"/>
        <c:varyColors val="0"/>
        <c:ser>
          <c:idx val="2"/>
          <c:order val="2"/>
          <c:tx>
            <c:strRef>
              <c:f>'1-⑦施設利用率'!$A$52:$B$52</c:f>
              <c:strCache>
                <c:ptCount val="1"/>
                <c:pt idx="0">
                  <c:v>施設利用率</c:v>
                </c:pt>
              </c:strCache>
            </c:strRef>
          </c:tx>
          <c:spPr>
            <a:ln>
              <a:solidFill>
                <a:srgbClr val="FFFF00"/>
              </a:solidFill>
            </a:ln>
          </c:spPr>
          <c:marker>
            <c:spPr>
              <a:solidFill>
                <a:srgbClr val="FFFF00"/>
              </a:solidFill>
              <a:ln>
                <a:solidFill>
                  <a:srgbClr val="FFFF00"/>
                </a:solidFill>
              </a:ln>
            </c:spPr>
          </c:marker>
          <c:cat>
            <c:strRef>
              <c:f>'1-⑦施設利用率'!$C$48:$G$48</c:f>
              <c:strCache>
                <c:ptCount val="5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</c:strCache>
            </c:strRef>
          </c:cat>
          <c:val>
            <c:numRef>
              <c:f>'1-⑦施設利用率'!$C$52:$G$52</c:f>
              <c:numCache>
                <c:formatCode>#,##0.00_);[Red]\(#,##0.00\)</c:formatCode>
                <c:ptCount val="5"/>
                <c:pt idx="0">
                  <c:v>63.607690494224101</c:v>
                </c:pt>
                <c:pt idx="1">
                  <c:v>60.551456388597678</c:v>
                </c:pt>
                <c:pt idx="2">
                  <c:v>63.885876516705707</c:v>
                </c:pt>
                <c:pt idx="3">
                  <c:v>58.511964431852057</c:v>
                </c:pt>
                <c:pt idx="4">
                  <c:v>55.078826061004293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'1-⑦施設利用率'!$A$53:$B$53</c:f>
              <c:strCache>
                <c:ptCount val="1"/>
                <c:pt idx="0">
                  <c:v>類団平均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square"/>
            <c:size val="7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cat>
            <c:strRef>
              <c:f>'1-⑦施設利用率'!$C$48:$G$48</c:f>
              <c:strCache>
                <c:ptCount val="5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</c:strCache>
            </c:strRef>
          </c:cat>
          <c:val>
            <c:numRef>
              <c:f>'1-⑦施設利用率'!$C$53:$G$53</c:f>
              <c:numCache>
                <c:formatCode>#,##0.00_);[Red]\(#,##0.00\)</c:formatCode>
                <c:ptCount val="5"/>
                <c:pt idx="0">
                  <c:v>60.66</c:v>
                </c:pt>
                <c:pt idx="1">
                  <c:v>57.55</c:v>
                </c:pt>
                <c:pt idx="2">
                  <c:v>57.43</c:v>
                </c:pt>
                <c:pt idx="3">
                  <c:v>57.29</c:v>
                </c:pt>
                <c:pt idx="4">
                  <c:v>55.9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7892864"/>
        <c:axId val="167891328"/>
      </c:lineChart>
      <c:catAx>
        <c:axId val="16788723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solidFill>
            <a:sysClr val="window" lastClr="FFFFFF"/>
          </a:solidFill>
        </c:spPr>
        <c:crossAx val="167889152"/>
        <c:crosses val="autoZero"/>
        <c:auto val="1"/>
        <c:lblAlgn val="ctr"/>
        <c:lblOffset val="100"/>
        <c:noMultiLvlLbl val="0"/>
      </c:catAx>
      <c:valAx>
        <c:axId val="167889152"/>
        <c:scaling>
          <c:orientation val="minMax"/>
          <c:max val="3000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/>
                  <a:t>（㎥）</a:t>
                </a:r>
              </a:p>
            </c:rich>
          </c:tx>
          <c:layout>
            <c:manualLayout>
              <c:xMode val="edge"/>
              <c:yMode val="edge"/>
              <c:x val="8.6252727413691901E-2"/>
              <c:y val="5.3701859928895798E-2"/>
            </c:manualLayout>
          </c:layout>
          <c:overlay val="0"/>
        </c:title>
        <c:numFmt formatCode="#,##0_);[Red]\(#,##0\)" sourceLinked="1"/>
        <c:majorTickMark val="none"/>
        <c:minorTickMark val="none"/>
        <c:tickLblPos val="nextTo"/>
        <c:crossAx val="167887232"/>
        <c:crosses val="autoZero"/>
        <c:crossBetween val="between"/>
        <c:majorUnit val="500"/>
      </c:valAx>
      <c:valAx>
        <c:axId val="167891328"/>
        <c:scaling>
          <c:orientation val="minMax"/>
          <c:max val="65"/>
          <c:min val="55"/>
        </c:scaling>
        <c:delete val="0"/>
        <c:axPos val="r"/>
        <c:numFmt formatCode="#,##0.00_);[Red]\(#,##0.00\)" sourceLinked="1"/>
        <c:majorTickMark val="out"/>
        <c:minorTickMark val="none"/>
        <c:tickLblPos val="nextTo"/>
        <c:crossAx val="167892864"/>
        <c:crosses val="max"/>
        <c:crossBetween val="between"/>
        <c:majorUnit val="5"/>
      </c:valAx>
      <c:catAx>
        <c:axId val="167892864"/>
        <c:scaling>
          <c:orientation val="minMax"/>
        </c:scaling>
        <c:delete val="1"/>
        <c:axPos val="b"/>
        <c:majorTickMark val="out"/>
        <c:minorTickMark val="none"/>
        <c:tickLblPos val="nextTo"/>
        <c:crossAx val="167891328"/>
        <c:crosses val="autoZero"/>
        <c:auto val="1"/>
        <c:lblAlgn val="ctr"/>
        <c:lblOffset val="100"/>
        <c:noMultiLvlLbl val="0"/>
      </c:catAx>
      <c:spPr>
        <a:solidFill>
          <a:schemeClr val="bg1">
            <a:lumMod val="85000"/>
          </a:schemeClr>
        </a:solidFill>
      </c:spPr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  <c:userShapes r:id="rId1"/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ja-JP" altLang="en-US" sz="1600"/>
              <a:t>給水原価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4327864771800108"/>
          <c:y val="0.14585344404967074"/>
          <c:w val="0.74921216758782516"/>
          <c:h val="0.6789386258842398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'1-⑥給水原価'!$A$49:$B$49</c:f>
              <c:strCache>
                <c:ptCount val="1"/>
                <c:pt idx="0">
                  <c:v>総費用-受託工+償還</c:v>
                </c:pt>
              </c:strCache>
            </c:strRef>
          </c:tx>
          <c:invertIfNegative val="0"/>
          <c:cat>
            <c:strRef>
              <c:f>'1-⑥給水原価'!$C$48:$G$48</c:f>
              <c:strCache>
                <c:ptCount val="5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</c:strCache>
            </c:strRef>
          </c:cat>
          <c:val>
            <c:numRef>
              <c:f>'1-⑥給水原価'!$C$49:$G$49</c:f>
              <c:numCache>
                <c:formatCode>#,##0_);[Red]\(#,##0\)</c:formatCode>
                <c:ptCount val="5"/>
                <c:pt idx="0">
                  <c:v>196967</c:v>
                </c:pt>
                <c:pt idx="1">
                  <c:v>201391</c:v>
                </c:pt>
                <c:pt idx="2">
                  <c:v>168736</c:v>
                </c:pt>
                <c:pt idx="3">
                  <c:v>163400</c:v>
                </c:pt>
                <c:pt idx="4">
                  <c:v>153836</c:v>
                </c:pt>
              </c:numCache>
            </c:numRef>
          </c:val>
        </c:ser>
        <c:ser>
          <c:idx val="1"/>
          <c:order val="1"/>
          <c:tx>
            <c:strRef>
              <c:f>'1-⑥給水原価'!$A$53:$B$53</c:f>
              <c:strCache>
                <c:ptCount val="1"/>
                <c:pt idx="0">
                  <c:v>年間総有収水量</c:v>
                </c:pt>
              </c:strCache>
            </c:strRef>
          </c:tx>
          <c:invertIfNegative val="0"/>
          <c:cat>
            <c:strRef>
              <c:f>'1-⑥給水原価'!$C$48:$G$48</c:f>
              <c:strCache>
                <c:ptCount val="5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</c:strCache>
            </c:strRef>
          </c:cat>
          <c:val>
            <c:numRef>
              <c:f>'1-⑥給水原価'!$C$53:$G$53</c:f>
              <c:numCache>
                <c:formatCode>#,##0_);[Red]\(#,##0\)</c:formatCode>
                <c:ptCount val="5"/>
                <c:pt idx="0">
                  <c:v>424875</c:v>
                </c:pt>
                <c:pt idx="1">
                  <c:v>421719</c:v>
                </c:pt>
                <c:pt idx="2">
                  <c:v>406058</c:v>
                </c:pt>
                <c:pt idx="3">
                  <c:v>397904</c:v>
                </c:pt>
                <c:pt idx="4">
                  <c:v>390673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371712"/>
        <c:axId val="168373632"/>
      </c:barChart>
      <c:lineChart>
        <c:grouping val="standard"/>
        <c:varyColors val="0"/>
        <c:ser>
          <c:idx val="2"/>
          <c:order val="2"/>
          <c:tx>
            <c:strRef>
              <c:f>'1-⑥給水原価'!$A$54:$B$54</c:f>
              <c:strCache>
                <c:ptCount val="1"/>
                <c:pt idx="0">
                  <c:v>給水原価</c:v>
                </c:pt>
              </c:strCache>
            </c:strRef>
          </c:tx>
          <c:spPr>
            <a:ln>
              <a:solidFill>
                <a:srgbClr val="FFFF00"/>
              </a:solidFill>
            </a:ln>
          </c:spPr>
          <c:marker>
            <c:spPr>
              <a:solidFill>
                <a:srgbClr val="FFFF00"/>
              </a:solidFill>
              <a:ln>
                <a:solidFill>
                  <a:srgbClr val="FFFF00"/>
                </a:solidFill>
              </a:ln>
            </c:spPr>
          </c:marker>
          <c:cat>
            <c:strRef>
              <c:f>'1-⑥給水原価'!$C$48:$G$48</c:f>
              <c:strCache>
                <c:ptCount val="5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</c:strCache>
            </c:strRef>
          </c:cat>
          <c:val>
            <c:numRef>
              <c:f>'1-⑥給水原価'!$C$54:$G$54</c:f>
              <c:numCache>
                <c:formatCode>0.00_ </c:formatCode>
                <c:ptCount val="5"/>
                <c:pt idx="0">
                  <c:v>463.58811415122091</c:v>
                </c:pt>
                <c:pt idx="1">
                  <c:v>477.54784584047673</c:v>
                </c:pt>
                <c:pt idx="2">
                  <c:v>415.54654753754386</c:v>
                </c:pt>
                <c:pt idx="3">
                  <c:v>410.65181551328965</c:v>
                </c:pt>
                <c:pt idx="4">
                  <c:v>393.77177332449389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'1-⑥給水原価'!$A$55:$B$55</c:f>
              <c:strCache>
                <c:ptCount val="1"/>
                <c:pt idx="0">
                  <c:v>類団平均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square"/>
            <c:size val="7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cat>
            <c:strRef>
              <c:f>'1-⑥給水原価'!$C$48:$G$48</c:f>
              <c:strCache>
                <c:ptCount val="5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</c:strCache>
            </c:strRef>
          </c:cat>
          <c:val>
            <c:numRef>
              <c:f>'1-⑥給水原価'!$C$55:$G$55</c:f>
              <c:numCache>
                <c:formatCode>#,##0.00_);[Red]\(#,##0.00\)</c:formatCode>
                <c:ptCount val="5"/>
                <c:pt idx="0">
                  <c:v>275.86</c:v>
                </c:pt>
                <c:pt idx="1">
                  <c:v>501.18</c:v>
                </c:pt>
                <c:pt idx="2">
                  <c:v>376.61</c:v>
                </c:pt>
                <c:pt idx="3">
                  <c:v>440.03</c:v>
                </c:pt>
                <c:pt idx="4">
                  <c:v>304.35000000000002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393728"/>
        <c:axId val="168392192"/>
      </c:lineChart>
      <c:catAx>
        <c:axId val="16837171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solidFill>
            <a:sysClr val="window" lastClr="FFFFFF"/>
          </a:solidFill>
        </c:spPr>
        <c:crossAx val="168373632"/>
        <c:crosses val="autoZero"/>
        <c:auto val="1"/>
        <c:lblAlgn val="ctr"/>
        <c:lblOffset val="100"/>
        <c:noMultiLvlLbl val="0"/>
      </c:catAx>
      <c:valAx>
        <c:axId val="168373632"/>
        <c:scaling>
          <c:orientation val="minMax"/>
          <c:max val="500000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/>
                  <a:t>（千円</a:t>
                </a:r>
                <a:r>
                  <a:rPr lang="en-US" altLang="ja-JP"/>
                  <a:t>/</a:t>
                </a:r>
                <a:r>
                  <a:rPr lang="ja-JP" altLang="en-US"/>
                  <a:t>㎥）</a:t>
                </a:r>
              </a:p>
            </c:rich>
          </c:tx>
          <c:layout>
            <c:manualLayout>
              <c:xMode val="edge"/>
              <c:yMode val="edge"/>
              <c:x val="0.10504871794871795"/>
              <c:y val="5.5490833333333336E-2"/>
            </c:manualLayout>
          </c:layout>
          <c:overlay val="0"/>
        </c:title>
        <c:numFmt formatCode="#,##0_);[Red]\(#,##0\)" sourceLinked="1"/>
        <c:majorTickMark val="none"/>
        <c:minorTickMark val="none"/>
        <c:tickLblPos val="nextTo"/>
        <c:crossAx val="168371712"/>
        <c:crosses val="autoZero"/>
        <c:crossBetween val="between"/>
        <c:majorUnit val="100000"/>
      </c:valAx>
      <c:valAx>
        <c:axId val="168392192"/>
        <c:scaling>
          <c:orientation val="minMax"/>
          <c:max val="550"/>
          <c:min val="200"/>
        </c:scaling>
        <c:delete val="0"/>
        <c:axPos val="r"/>
        <c:numFmt formatCode="0.00_ " sourceLinked="1"/>
        <c:majorTickMark val="out"/>
        <c:minorTickMark val="none"/>
        <c:tickLblPos val="nextTo"/>
        <c:crossAx val="168393728"/>
        <c:crosses val="max"/>
        <c:crossBetween val="between"/>
        <c:majorUnit val="70"/>
      </c:valAx>
      <c:catAx>
        <c:axId val="168393728"/>
        <c:scaling>
          <c:orientation val="minMax"/>
        </c:scaling>
        <c:delete val="1"/>
        <c:axPos val="b"/>
        <c:majorTickMark val="out"/>
        <c:minorTickMark val="none"/>
        <c:tickLblPos val="nextTo"/>
        <c:crossAx val="168392192"/>
        <c:crosses val="autoZero"/>
        <c:auto val="1"/>
        <c:lblAlgn val="ctr"/>
        <c:lblOffset val="100"/>
        <c:noMultiLvlLbl val="0"/>
      </c:catAx>
      <c:spPr>
        <a:solidFill>
          <a:schemeClr val="bg1">
            <a:lumMod val="85000"/>
          </a:schemeClr>
        </a:solidFill>
      </c:spPr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  <c:userShapes r:id="rId1"/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ja-JP" altLang="en-US" sz="1600"/>
              <a:t>管路更新率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5021202815591767"/>
          <c:y val="0.14611358651977543"/>
          <c:w val="0.77101995611372531"/>
          <c:h val="0.6783659846314954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'2-③管路更新率'!$A$49:$B$49</c:f>
              <c:strCache>
                <c:ptCount val="1"/>
                <c:pt idx="0">
                  <c:v>更新管路延長</c:v>
                </c:pt>
              </c:strCache>
            </c:strRef>
          </c:tx>
          <c:invertIfNegative val="0"/>
          <c:cat>
            <c:strRef>
              <c:f>'2-③管路更新率'!$D$48:$H$48</c:f>
              <c:strCache>
                <c:ptCount val="5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</c:strCache>
            </c:strRef>
          </c:cat>
          <c:val>
            <c:numRef>
              <c:f>'2-③管路更新率'!$D$49:$H$49</c:f>
              <c:numCache>
                <c:formatCode>#,##0_);[Red]\(#,##0\)</c:formatCode>
                <c:ptCount val="5"/>
                <c:pt idx="0">
                  <c:v>2061.5559999999996</c:v>
                </c:pt>
                <c:pt idx="1">
                  <c:v>623.66399999999999</c:v>
                </c:pt>
                <c:pt idx="2">
                  <c:v>2408.0359999999996</c:v>
                </c:pt>
                <c:pt idx="3">
                  <c:v>523</c:v>
                </c:pt>
                <c:pt idx="4">
                  <c:v>1083</c:v>
                </c:pt>
              </c:numCache>
            </c:numRef>
          </c:val>
        </c:ser>
        <c:ser>
          <c:idx val="1"/>
          <c:order val="1"/>
          <c:tx>
            <c:strRef>
              <c:f>'2-③管路更新率'!$A$53:$B$53</c:f>
              <c:strCache>
                <c:ptCount val="1"/>
                <c:pt idx="0">
                  <c:v>管路延長</c:v>
                </c:pt>
              </c:strCache>
            </c:strRef>
          </c:tx>
          <c:invertIfNegative val="0"/>
          <c:cat>
            <c:strRef>
              <c:f>'2-③管路更新率'!$D$48:$H$48</c:f>
              <c:strCache>
                <c:ptCount val="5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</c:strCache>
            </c:strRef>
          </c:cat>
          <c:val>
            <c:numRef>
              <c:f>'2-③管路更新率'!$D$53:$H$53</c:f>
              <c:numCache>
                <c:formatCode>#,##0_);[Red]\(#,##0\)</c:formatCode>
                <c:ptCount val="5"/>
                <c:pt idx="0">
                  <c:v>173240</c:v>
                </c:pt>
                <c:pt idx="1">
                  <c:v>173240</c:v>
                </c:pt>
                <c:pt idx="2">
                  <c:v>173240</c:v>
                </c:pt>
                <c:pt idx="3">
                  <c:v>173763</c:v>
                </c:pt>
                <c:pt idx="4">
                  <c:v>175752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417920"/>
        <c:axId val="169542400"/>
      </c:barChart>
      <c:lineChart>
        <c:grouping val="standard"/>
        <c:varyColors val="0"/>
        <c:ser>
          <c:idx val="2"/>
          <c:order val="2"/>
          <c:tx>
            <c:strRef>
              <c:f>'2-③管路更新率'!$A$57:$B$57</c:f>
              <c:strCache>
                <c:ptCount val="1"/>
                <c:pt idx="0">
                  <c:v>管路更新率</c:v>
                </c:pt>
              </c:strCache>
            </c:strRef>
          </c:tx>
          <c:spPr>
            <a:ln>
              <a:solidFill>
                <a:srgbClr val="FFFF00"/>
              </a:solidFill>
            </a:ln>
          </c:spPr>
          <c:marker>
            <c:spPr>
              <a:solidFill>
                <a:srgbClr val="FFFF00"/>
              </a:solidFill>
              <a:ln>
                <a:solidFill>
                  <a:srgbClr val="FFFF00"/>
                </a:solidFill>
              </a:ln>
            </c:spPr>
          </c:marker>
          <c:cat>
            <c:strRef>
              <c:f>'2-③管路更新率'!$D$48:$H$48</c:f>
              <c:strCache>
                <c:ptCount val="5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</c:strCache>
            </c:strRef>
          </c:cat>
          <c:val>
            <c:numRef>
              <c:f>'2-③管路更新率'!$D$57:$H$57</c:f>
              <c:numCache>
                <c:formatCode>#,##0.00_);[Red]\(#,##0.00\)</c:formatCode>
                <c:ptCount val="5"/>
                <c:pt idx="0">
                  <c:v>1.1899999999999997</c:v>
                </c:pt>
                <c:pt idx="1">
                  <c:v>0.36</c:v>
                </c:pt>
                <c:pt idx="2">
                  <c:v>1.3899999999999997</c:v>
                </c:pt>
                <c:pt idx="3">
                  <c:v>0.30098467452794903</c:v>
                </c:pt>
                <c:pt idx="4">
                  <c:v>0.616209203878192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'2-③管路更新率'!$A$58:$B$58</c:f>
              <c:strCache>
                <c:ptCount val="1"/>
                <c:pt idx="0">
                  <c:v>類団平均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square"/>
            <c:size val="7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cat>
            <c:strRef>
              <c:f>'2-③管路更新率'!$D$48:$H$48</c:f>
              <c:strCache>
                <c:ptCount val="5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</c:strCache>
            </c:strRef>
          </c:cat>
          <c:val>
            <c:numRef>
              <c:f>'2-③管路更新率'!$D$58:$H$58</c:f>
              <c:numCache>
                <c:formatCode>#,##0.00_);[Red]\(#,##0.00\)</c:formatCode>
                <c:ptCount val="5"/>
                <c:pt idx="0">
                  <c:v>0.69</c:v>
                </c:pt>
                <c:pt idx="1">
                  <c:v>0.8</c:v>
                </c:pt>
                <c:pt idx="2">
                  <c:v>0.69</c:v>
                </c:pt>
                <c:pt idx="3">
                  <c:v>0.65</c:v>
                </c:pt>
                <c:pt idx="4">
                  <c:v>0.53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9546112"/>
        <c:axId val="169544320"/>
      </c:lineChart>
      <c:catAx>
        <c:axId val="168417920"/>
        <c:scaling>
          <c:orientation val="minMax"/>
        </c:scaling>
        <c:delete val="0"/>
        <c:axPos val="b"/>
        <c:majorTickMark val="none"/>
        <c:minorTickMark val="none"/>
        <c:tickLblPos val="nextTo"/>
        <c:crossAx val="169542400"/>
        <c:crosses val="autoZero"/>
        <c:auto val="1"/>
        <c:lblAlgn val="ctr"/>
        <c:lblOffset val="100"/>
        <c:noMultiLvlLbl val="0"/>
      </c:catAx>
      <c:valAx>
        <c:axId val="169542400"/>
        <c:scaling>
          <c:orientation val="minMax"/>
          <c:max val="180000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/>
                  <a:t>（</a:t>
                </a:r>
                <a:r>
                  <a:rPr lang="en-US" altLang="ja-JP"/>
                  <a:t>m</a:t>
                </a:r>
                <a:r>
                  <a:rPr lang="ja-JP" altLang="en-US"/>
                  <a:t>）</a:t>
                </a:r>
              </a:p>
            </c:rich>
          </c:tx>
          <c:layout>
            <c:manualLayout>
              <c:xMode val="edge"/>
              <c:yMode val="edge"/>
              <c:x val="0.11187993799379937"/>
              <c:y val="4.601956565753202E-2"/>
            </c:manualLayout>
          </c:layout>
          <c:overlay val="0"/>
        </c:title>
        <c:numFmt formatCode="#,##0_);[Red]\(#,##0\)" sourceLinked="1"/>
        <c:majorTickMark val="none"/>
        <c:minorTickMark val="none"/>
        <c:tickLblPos val="nextTo"/>
        <c:crossAx val="168417920"/>
        <c:crosses val="autoZero"/>
        <c:crossBetween val="between"/>
        <c:majorUnit val="30000"/>
      </c:valAx>
      <c:valAx>
        <c:axId val="169544320"/>
        <c:scaling>
          <c:orientation val="minMax"/>
          <c:max val="1.5"/>
          <c:min val="0"/>
        </c:scaling>
        <c:delete val="0"/>
        <c:axPos val="r"/>
        <c:numFmt formatCode="#,##0.00_);[Red]\(#,##0.00\)" sourceLinked="1"/>
        <c:majorTickMark val="out"/>
        <c:minorTickMark val="none"/>
        <c:tickLblPos val="nextTo"/>
        <c:crossAx val="169546112"/>
        <c:crosses val="max"/>
        <c:crossBetween val="between"/>
        <c:majorUnit val="0.5"/>
      </c:valAx>
      <c:catAx>
        <c:axId val="169546112"/>
        <c:scaling>
          <c:orientation val="minMax"/>
        </c:scaling>
        <c:delete val="1"/>
        <c:axPos val="b"/>
        <c:majorTickMark val="out"/>
        <c:minorTickMark val="none"/>
        <c:tickLblPos val="nextTo"/>
        <c:crossAx val="169544320"/>
        <c:crosses val="autoZero"/>
        <c:auto val="1"/>
        <c:lblAlgn val="ctr"/>
        <c:lblOffset val="100"/>
        <c:noMultiLvlLbl val="0"/>
      </c:catAx>
      <c:spPr>
        <a:solidFill>
          <a:schemeClr val="bg1">
            <a:lumMod val="85000"/>
          </a:schemeClr>
        </a:solidFill>
      </c:spPr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paperSize="9" orientation="landscape"/>
  </c:printSettings>
  <c:userShapes r:id="rId1"/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ja-JP" altLang="en-US" sz="1600"/>
              <a:t>収益的収支比率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4734271025482418"/>
          <c:y val="0.14543118110236219"/>
          <c:w val="0.75032557473285333"/>
          <c:h val="0.6798681364829396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'1-①収益的収支比率'!$A$49:$B$49</c:f>
              <c:strCache>
                <c:ptCount val="1"/>
                <c:pt idx="0">
                  <c:v>総収益</c:v>
                </c:pt>
              </c:strCache>
            </c:strRef>
          </c:tx>
          <c:invertIfNegative val="0"/>
          <c:cat>
            <c:strRef>
              <c:f>'1-①収益的収支比率'!$C$48:$G$48</c:f>
              <c:strCache>
                <c:ptCount val="5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</c:strCache>
            </c:strRef>
          </c:cat>
          <c:val>
            <c:numRef>
              <c:f>'1-①収益的収支比率'!$C$49:$G$49</c:f>
              <c:numCache>
                <c:formatCode>#,##0_);[Red]\(#,##0\)</c:formatCode>
                <c:ptCount val="5"/>
                <c:pt idx="0">
                  <c:v>150749</c:v>
                </c:pt>
                <c:pt idx="1">
                  <c:v>164790</c:v>
                </c:pt>
                <c:pt idx="2">
                  <c:v>142384</c:v>
                </c:pt>
                <c:pt idx="3">
                  <c:v>143686</c:v>
                </c:pt>
                <c:pt idx="4">
                  <c:v>150493</c:v>
                </c:pt>
              </c:numCache>
            </c:numRef>
          </c:val>
        </c:ser>
        <c:ser>
          <c:idx val="1"/>
          <c:order val="1"/>
          <c:tx>
            <c:strRef>
              <c:f>'1-①収益的収支比率'!$A$52:$B$52</c:f>
              <c:strCache>
                <c:ptCount val="1"/>
                <c:pt idx="0">
                  <c:v>総費用+償還金</c:v>
                </c:pt>
              </c:strCache>
            </c:strRef>
          </c:tx>
          <c:invertIfNegative val="0"/>
          <c:cat>
            <c:strRef>
              <c:f>'1-①収益的収支比率'!$C$48:$G$48</c:f>
              <c:strCache>
                <c:ptCount val="5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</c:strCache>
            </c:strRef>
          </c:cat>
          <c:val>
            <c:numRef>
              <c:f>'1-①収益的収支比率'!$C$52:$G$52</c:f>
              <c:numCache>
                <c:formatCode>#,##0_);[Red]\(#,##0\)</c:formatCode>
                <c:ptCount val="5"/>
                <c:pt idx="0">
                  <c:v>196967</c:v>
                </c:pt>
                <c:pt idx="1">
                  <c:v>201391</c:v>
                </c:pt>
                <c:pt idx="2">
                  <c:v>168736</c:v>
                </c:pt>
                <c:pt idx="3">
                  <c:v>163400</c:v>
                </c:pt>
                <c:pt idx="4">
                  <c:v>153836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9582976"/>
        <c:axId val="169584896"/>
      </c:barChart>
      <c:lineChart>
        <c:grouping val="standard"/>
        <c:varyColors val="0"/>
        <c:ser>
          <c:idx val="2"/>
          <c:order val="2"/>
          <c:tx>
            <c:strRef>
              <c:f>'1-①収益的収支比率'!$A$57:$B$57</c:f>
              <c:strCache>
                <c:ptCount val="1"/>
                <c:pt idx="0">
                  <c:v>収益的収支比率</c:v>
                </c:pt>
              </c:strCache>
            </c:strRef>
          </c:tx>
          <c:spPr>
            <a:ln>
              <a:solidFill>
                <a:srgbClr val="FFFF00"/>
              </a:solidFill>
            </a:ln>
          </c:spPr>
          <c:marker>
            <c:spPr>
              <a:solidFill>
                <a:srgbClr val="FFFF00"/>
              </a:solidFill>
              <a:ln>
                <a:solidFill>
                  <a:srgbClr val="FFFF00"/>
                </a:solidFill>
              </a:ln>
            </c:spPr>
          </c:marker>
          <c:cat>
            <c:strRef>
              <c:f>'1-①収益的収支比率'!$C$48:$G$48</c:f>
              <c:strCache>
                <c:ptCount val="5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</c:strCache>
            </c:strRef>
          </c:cat>
          <c:val>
            <c:numRef>
              <c:f>'1-①収益的収支比率'!$C$57:$G$57</c:f>
              <c:numCache>
                <c:formatCode>#,##0.00_);[Red]\(#,##0.00\)</c:formatCode>
                <c:ptCount val="5"/>
                <c:pt idx="0">
                  <c:v>76.535155635207929</c:v>
                </c:pt>
                <c:pt idx="1">
                  <c:v>81.825900859522022</c:v>
                </c:pt>
                <c:pt idx="2">
                  <c:v>84.38270434287881</c:v>
                </c:pt>
                <c:pt idx="3">
                  <c:v>87.935128518971851</c:v>
                </c:pt>
                <c:pt idx="4">
                  <c:v>97.826906575834002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'1-①収益的収支比率'!$A$58:$B$58</c:f>
              <c:strCache>
                <c:ptCount val="1"/>
                <c:pt idx="0">
                  <c:v>類団平均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square"/>
            <c:size val="7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cat>
            <c:strRef>
              <c:f>'1-①収益的収支比率'!$C$48:$G$48</c:f>
              <c:strCache>
                <c:ptCount val="5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</c:strCache>
            </c:strRef>
          </c:cat>
          <c:val>
            <c:numRef>
              <c:f>'1-①収益的収支比率'!$C$58:$G$58</c:f>
              <c:numCache>
                <c:formatCode>#,##0.00_);[Red]\(#,##0.00\)</c:formatCode>
                <c:ptCount val="5"/>
                <c:pt idx="0">
                  <c:v>73.63</c:v>
                </c:pt>
                <c:pt idx="1">
                  <c:v>76.09</c:v>
                </c:pt>
                <c:pt idx="2">
                  <c:v>75.87</c:v>
                </c:pt>
                <c:pt idx="3">
                  <c:v>76.27</c:v>
                </c:pt>
                <c:pt idx="4">
                  <c:v>77.56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9588608"/>
        <c:axId val="169587072"/>
      </c:lineChart>
      <c:catAx>
        <c:axId val="169582976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solidFill>
            <a:sysClr val="window" lastClr="FFFFFF"/>
          </a:solidFill>
        </c:spPr>
        <c:crossAx val="169584896"/>
        <c:crosses val="autoZero"/>
        <c:auto val="1"/>
        <c:lblAlgn val="ctr"/>
        <c:lblOffset val="100"/>
        <c:noMultiLvlLbl val="0"/>
      </c:catAx>
      <c:valAx>
        <c:axId val="169584896"/>
        <c:scaling>
          <c:orientation val="minMax"/>
          <c:max val="240000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/>
                  <a:t>（千円）</a:t>
                </a:r>
              </a:p>
            </c:rich>
          </c:tx>
          <c:layout>
            <c:manualLayout>
              <c:xMode val="edge"/>
              <c:yMode val="edge"/>
              <c:x val="0.1006714902920202"/>
              <c:y val="6.4399511308302501E-2"/>
            </c:manualLayout>
          </c:layout>
          <c:overlay val="0"/>
        </c:title>
        <c:numFmt formatCode="#,##0_);[Red]\(#,##0\)" sourceLinked="1"/>
        <c:majorTickMark val="none"/>
        <c:minorTickMark val="none"/>
        <c:tickLblPos val="nextTo"/>
        <c:crossAx val="169582976"/>
        <c:crosses val="autoZero"/>
        <c:crossBetween val="between"/>
        <c:majorUnit val="40000"/>
      </c:valAx>
      <c:valAx>
        <c:axId val="169587072"/>
        <c:scaling>
          <c:orientation val="minMax"/>
          <c:max val="100"/>
          <c:min val="70"/>
        </c:scaling>
        <c:delete val="0"/>
        <c:axPos val="r"/>
        <c:numFmt formatCode="#,##0.00_);[Red]\(#,##0.00\)" sourceLinked="1"/>
        <c:majorTickMark val="out"/>
        <c:minorTickMark val="none"/>
        <c:tickLblPos val="nextTo"/>
        <c:crossAx val="169588608"/>
        <c:crosses val="max"/>
        <c:crossBetween val="between"/>
        <c:majorUnit val="5"/>
      </c:valAx>
      <c:catAx>
        <c:axId val="169588608"/>
        <c:scaling>
          <c:orientation val="minMax"/>
        </c:scaling>
        <c:delete val="1"/>
        <c:axPos val="b"/>
        <c:majorTickMark val="out"/>
        <c:minorTickMark val="none"/>
        <c:tickLblPos val="nextTo"/>
        <c:crossAx val="169587072"/>
        <c:crosses val="autoZero"/>
        <c:auto val="1"/>
        <c:lblAlgn val="ctr"/>
        <c:lblOffset val="100"/>
        <c:noMultiLvlLbl val="0"/>
      </c:catAx>
      <c:spPr>
        <a:solidFill>
          <a:schemeClr val="bg1">
            <a:lumMod val="85000"/>
          </a:schemeClr>
        </a:solidFill>
      </c:spPr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  <c:userShapes r:id="rId1"/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ja-JP" altLang="en-US" sz="1600"/>
              <a:t>企業債残高対給水収益比率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5174533230473417"/>
          <c:y val="0.14582003452776959"/>
          <c:w val="0.72760473598309539"/>
          <c:h val="0.6790121689334287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'1-④企業債残高対給水収益比率'!$A$49:$B$49</c:f>
              <c:strCache>
                <c:ptCount val="1"/>
                <c:pt idx="0">
                  <c:v>地方債現在高</c:v>
                </c:pt>
              </c:strCache>
            </c:strRef>
          </c:tx>
          <c:invertIfNegative val="0"/>
          <c:cat>
            <c:strRef>
              <c:f>'1-④企業債残高対給水収益比率'!$C$48:$G$48</c:f>
              <c:strCache>
                <c:ptCount val="5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</c:strCache>
            </c:strRef>
          </c:cat>
          <c:val>
            <c:numRef>
              <c:f>'1-④企業債残高対給水収益比率'!$C$49:$G$49</c:f>
              <c:numCache>
                <c:formatCode>#,##0_);[Red]\(#,##0\)</c:formatCode>
                <c:ptCount val="5"/>
                <c:pt idx="0">
                  <c:v>603935.14720000001</c:v>
                </c:pt>
                <c:pt idx="1">
                  <c:v>592841</c:v>
                </c:pt>
                <c:pt idx="2">
                  <c:v>646856</c:v>
                </c:pt>
                <c:pt idx="3">
                  <c:v>924659</c:v>
                </c:pt>
                <c:pt idx="4">
                  <c:v>1117676</c:v>
                </c:pt>
              </c:numCache>
            </c:numRef>
          </c:val>
        </c:ser>
        <c:ser>
          <c:idx val="1"/>
          <c:order val="1"/>
          <c:tx>
            <c:strRef>
              <c:f>'1-④企業債残高対給水収益比率'!$A$50:$B$50</c:f>
              <c:strCache>
                <c:ptCount val="1"/>
                <c:pt idx="0">
                  <c:v>給水収益</c:v>
                </c:pt>
              </c:strCache>
            </c:strRef>
          </c:tx>
          <c:invertIfNegative val="0"/>
          <c:cat>
            <c:strRef>
              <c:f>'1-④企業債残高対給水収益比率'!$C$48:$G$48</c:f>
              <c:strCache>
                <c:ptCount val="5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</c:strCache>
            </c:strRef>
          </c:cat>
          <c:val>
            <c:numRef>
              <c:f>'1-④企業債残高対給水収益比率'!$C$50:$G$50</c:f>
              <c:numCache>
                <c:formatCode>#,##0_);[Red]\(#,##0\)</c:formatCode>
                <c:ptCount val="5"/>
                <c:pt idx="0">
                  <c:v>105098</c:v>
                </c:pt>
                <c:pt idx="1">
                  <c:v>103014</c:v>
                </c:pt>
                <c:pt idx="2">
                  <c:v>102251</c:v>
                </c:pt>
                <c:pt idx="3">
                  <c:v>102884</c:v>
                </c:pt>
                <c:pt idx="4">
                  <c:v>89192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9609088"/>
        <c:axId val="169619456"/>
      </c:barChart>
      <c:lineChart>
        <c:grouping val="standard"/>
        <c:varyColors val="0"/>
        <c:ser>
          <c:idx val="2"/>
          <c:order val="2"/>
          <c:tx>
            <c:strRef>
              <c:f>'1-④企業債残高対給水収益比率'!$A$51:$B$51</c:f>
              <c:strCache>
                <c:ptCount val="1"/>
                <c:pt idx="0">
                  <c:v>企業債残対収益比</c:v>
                </c:pt>
              </c:strCache>
            </c:strRef>
          </c:tx>
          <c:spPr>
            <a:ln>
              <a:solidFill>
                <a:srgbClr val="FFFF00"/>
              </a:solidFill>
            </a:ln>
          </c:spPr>
          <c:marker>
            <c:symbol val="triang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</a:ln>
            </c:spPr>
          </c:marker>
          <c:cat>
            <c:strRef>
              <c:f>'1-④企業債残高対給水収益比率'!$C$48:$G$48</c:f>
              <c:strCache>
                <c:ptCount val="5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</c:strCache>
            </c:strRef>
          </c:cat>
          <c:val>
            <c:numRef>
              <c:f>'1-④企業債残高対給水収益比率'!$C$51:$G$51</c:f>
              <c:numCache>
                <c:formatCode>#,##0.00_);[Red]\(#,##0.00\)</c:formatCode>
                <c:ptCount val="5"/>
                <c:pt idx="0">
                  <c:v>574.64</c:v>
                </c:pt>
                <c:pt idx="1">
                  <c:v>575.49556370978701</c:v>
                </c:pt>
                <c:pt idx="2">
                  <c:v>632.61581793821085</c:v>
                </c:pt>
                <c:pt idx="3">
                  <c:v>898.7393569456865</c:v>
                </c:pt>
                <c:pt idx="4">
                  <c:v>1253.1123867611445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'1-④企業債残高対給水収益比率'!$A$52:$B$52</c:f>
              <c:strCache>
                <c:ptCount val="1"/>
                <c:pt idx="0">
                  <c:v>類団平均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square"/>
            <c:size val="7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cat>
            <c:strRef>
              <c:f>'1-④企業債残高対給水収益比率'!$C$48:$G$48</c:f>
              <c:strCache>
                <c:ptCount val="5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</c:strCache>
            </c:strRef>
          </c:cat>
          <c:val>
            <c:numRef>
              <c:f>'1-④企業債残高対給水収益比率'!$C$52:$G$52</c:f>
              <c:numCache>
                <c:formatCode>#,##0.00_);[Red]\(#,##0.00\)</c:formatCode>
                <c:ptCount val="5"/>
                <c:pt idx="0">
                  <c:v>1158.82</c:v>
                </c:pt>
                <c:pt idx="1">
                  <c:v>1113.76</c:v>
                </c:pt>
                <c:pt idx="2">
                  <c:v>1125.69</c:v>
                </c:pt>
                <c:pt idx="3">
                  <c:v>1134.67</c:v>
                </c:pt>
                <c:pt idx="4">
                  <c:v>1144.79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9622912"/>
        <c:axId val="169621376"/>
      </c:lineChart>
      <c:catAx>
        <c:axId val="16960908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solidFill>
            <a:sysClr val="window" lastClr="FFFFFF"/>
          </a:solidFill>
        </c:spPr>
        <c:crossAx val="169619456"/>
        <c:crosses val="autoZero"/>
        <c:auto val="1"/>
        <c:lblAlgn val="ctr"/>
        <c:lblOffset val="100"/>
        <c:noMultiLvlLbl val="0"/>
      </c:catAx>
      <c:valAx>
        <c:axId val="169619456"/>
        <c:scaling>
          <c:orientation val="minMax"/>
          <c:max val="1200000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/>
                  <a:t>（千円）</a:t>
                </a:r>
              </a:p>
            </c:rich>
          </c:tx>
          <c:layout>
            <c:manualLayout>
              <c:xMode val="edge"/>
              <c:yMode val="edge"/>
              <c:x val="0.10666255144032923"/>
              <c:y val="5.8460340871845297E-2"/>
            </c:manualLayout>
          </c:layout>
          <c:overlay val="0"/>
        </c:title>
        <c:numFmt formatCode="#,##0_);[Red]\(#,##0\)" sourceLinked="1"/>
        <c:majorTickMark val="none"/>
        <c:minorTickMark val="none"/>
        <c:tickLblPos val="nextTo"/>
        <c:crossAx val="169609088"/>
        <c:crosses val="autoZero"/>
        <c:crossBetween val="between"/>
        <c:majorUnit val="200000"/>
      </c:valAx>
      <c:valAx>
        <c:axId val="169621376"/>
        <c:scaling>
          <c:orientation val="minMax"/>
          <c:max val="1300"/>
          <c:min val="400"/>
        </c:scaling>
        <c:delete val="0"/>
        <c:axPos val="r"/>
        <c:numFmt formatCode="#,##0.00_);[Red]\(#,##0.00\)" sourceLinked="1"/>
        <c:majorTickMark val="out"/>
        <c:minorTickMark val="none"/>
        <c:tickLblPos val="nextTo"/>
        <c:crossAx val="169622912"/>
        <c:crosses val="max"/>
        <c:crossBetween val="between"/>
        <c:majorUnit val="150"/>
        <c:minorUnit val="100"/>
      </c:valAx>
      <c:catAx>
        <c:axId val="169622912"/>
        <c:scaling>
          <c:orientation val="minMax"/>
        </c:scaling>
        <c:delete val="1"/>
        <c:axPos val="b"/>
        <c:majorTickMark val="out"/>
        <c:minorTickMark val="none"/>
        <c:tickLblPos val="nextTo"/>
        <c:crossAx val="169621376"/>
        <c:crosses val="autoZero"/>
        <c:auto val="1"/>
        <c:lblAlgn val="ctr"/>
        <c:lblOffset val="100"/>
        <c:noMultiLvlLbl val="0"/>
      </c:catAx>
      <c:spPr>
        <a:solidFill>
          <a:schemeClr val="bg1">
            <a:lumMod val="85000"/>
          </a:schemeClr>
        </a:solidFill>
      </c:spPr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ja-JP" altLang="en-US" sz="1600"/>
              <a:t>収益的収支比率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'1-①収益的収支比率'!$A$49:$B$49</c:f>
              <c:strCache>
                <c:ptCount val="1"/>
                <c:pt idx="0">
                  <c:v>総収益</c:v>
                </c:pt>
              </c:strCache>
            </c:strRef>
          </c:tx>
          <c:invertIfNegative val="0"/>
          <c:cat>
            <c:strRef>
              <c:f>'1-①収益的収支比率'!$C$48:$G$48</c:f>
              <c:strCache>
                <c:ptCount val="5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</c:strCache>
            </c:strRef>
          </c:cat>
          <c:val>
            <c:numRef>
              <c:f>'1-①収益的収支比率'!$C$49:$G$49</c:f>
              <c:numCache>
                <c:formatCode>#,##0_);[Red]\(#,##0\)</c:formatCode>
                <c:ptCount val="5"/>
                <c:pt idx="0">
                  <c:v>150749</c:v>
                </c:pt>
                <c:pt idx="1">
                  <c:v>164790</c:v>
                </c:pt>
                <c:pt idx="2">
                  <c:v>142384</c:v>
                </c:pt>
                <c:pt idx="3">
                  <c:v>143686</c:v>
                </c:pt>
                <c:pt idx="4">
                  <c:v>150493</c:v>
                </c:pt>
              </c:numCache>
            </c:numRef>
          </c:val>
        </c:ser>
        <c:ser>
          <c:idx val="1"/>
          <c:order val="1"/>
          <c:tx>
            <c:strRef>
              <c:f>'1-①収益的収支比率'!$A$52:$B$52</c:f>
              <c:strCache>
                <c:ptCount val="1"/>
                <c:pt idx="0">
                  <c:v>総費用+償還金</c:v>
                </c:pt>
              </c:strCache>
            </c:strRef>
          </c:tx>
          <c:invertIfNegative val="0"/>
          <c:cat>
            <c:strRef>
              <c:f>'1-①収益的収支比率'!$C$48:$G$48</c:f>
              <c:strCache>
                <c:ptCount val="5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</c:strCache>
            </c:strRef>
          </c:cat>
          <c:val>
            <c:numRef>
              <c:f>'1-①収益的収支比率'!$C$52:$G$52</c:f>
              <c:numCache>
                <c:formatCode>#,##0_);[Red]\(#,##0\)</c:formatCode>
                <c:ptCount val="5"/>
                <c:pt idx="0">
                  <c:v>196967</c:v>
                </c:pt>
                <c:pt idx="1">
                  <c:v>201391</c:v>
                </c:pt>
                <c:pt idx="2">
                  <c:v>168736</c:v>
                </c:pt>
                <c:pt idx="3">
                  <c:v>163400</c:v>
                </c:pt>
                <c:pt idx="4">
                  <c:v>153836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8603904"/>
        <c:axId val="158610176"/>
      </c:barChart>
      <c:lineChart>
        <c:grouping val="standard"/>
        <c:varyColors val="0"/>
        <c:ser>
          <c:idx val="2"/>
          <c:order val="2"/>
          <c:tx>
            <c:strRef>
              <c:f>'1-①収益的収支比率'!$A$57:$B$57</c:f>
              <c:strCache>
                <c:ptCount val="1"/>
                <c:pt idx="0">
                  <c:v>収益的収支比率</c:v>
                </c:pt>
              </c:strCache>
            </c:strRef>
          </c:tx>
          <c:spPr>
            <a:ln>
              <a:solidFill>
                <a:srgbClr val="FFFF00"/>
              </a:solidFill>
            </a:ln>
          </c:spPr>
          <c:marker>
            <c:spPr>
              <a:solidFill>
                <a:srgbClr val="FFFF00"/>
              </a:solidFill>
              <a:ln>
                <a:solidFill>
                  <a:srgbClr val="FFFF00"/>
                </a:solidFill>
              </a:ln>
            </c:spPr>
          </c:marker>
          <c:cat>
            <c:strRef>
              <c:f>'1-①収益的収支比率'!$C$48:$G$48</c:f>
              <c:strCache>
                <c:ptCount val="5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</c:strCache>
            </c:strRef>
          </c:cat>
          <c:val>
            <c:numRef>
              <c:f>'1-①収益的収支比率'!$C$57:$G$57</c:f>
              <c:numCache>
                <c:formatCode>#,##0.00_);[Red]\(#,##0.00\)</c:formatCode>
                <c:ptCount val="5"/>
                <c:pt idx="0">
                  <c:v>76.535155635207929</c:v>
                </c:pt>
                <c:pt idx="1">
                  <c:v>81.825900859522022</c:v>
                </c:pt>
                <c:pt idx="2">
                  <c:v>84.38270434287881</c:v>
                </c:pt>
                <c:pt idx="3">
                  <c:v>87.935128518971851</c:v>
                </c:pt>
                <c:pt idx="4">
                  <c:v>97.826906575834002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'1-①収益的収支比率'!$A$58:$B$58</c:f>
              <c:strCache>
                <c:ptCount val="1"/>
                <c:pt idx="0">
                  <c:v>類団平均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square"/>
            <c:size val="7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cat>
            <c:strRef>
              <c:f>'1-①収益的収支比率'!$C$48:$G$48</c:f>
              <c:strCache>
                <c:ptCount val="5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</c:strCache>
            </c:strRef>
          </c:cat>
          <c:val>
            <c:numRef>
              <c:f>'1-①収益的収支比率'!$C$58:$G$58</c:f>
              <c:numCache>
                <c:formatCode>#,##0.00_);[Red]\(#,##0.00\)</c:formatCode>
                <c:ptCount val="5"/>
                <c:pt idx="0">
                  <c:v>73.63</c:v>
                </c:pt>
                <c:pt idx="1">
                  <c:v>76.09</c:v>
                </c:pt>
                <c:pt idx="2">
                  <c:v>75.87</c:v>
                </c:pt>
                <c:pt idx="3">
                  <c:v>76.27</c:v>
                </c:pt>
                <c:pt idx="4">
                  <c:v>77.56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8613888"/>
        <c:axId val="158612096"/>
      </c:lineChart>
      <c:catAx>
        <c:axId val="15860390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solidFill>
            <a:schemeClr val="tx1">
              <a:lumMod val="85000"/>
              <a:lumOff val="15000"/>
            </a:schemeClr>
          </a:solidFill>
        </c:spPr>
        <c:crossAx val="158610176"/>
        <c:crosses val="autoZero"/>
        <c:auto val="1"/>
        <c:lblAlgn val="ctr"/>
        <c:lblOffset val="100"/>
        <c:noMultiLvlLbl val="0"/>
      </c:catAx>
      <c:valAx>
        <c:axId val="158610176"/>
        <c:scaling>
          <c:orientation val="minMax"/>
          <c:max val="240000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/>
                  <a:t>（千円）</a:t>
                </a:r>
              </a:p>
            </c:rich>
          </c:tx>
          <c:layout>
            <c:manualLayout>
              <c:xMode val="edge"/>
              <c:yMode val="edge"/>
              <c:x val="0.14241540862592375"/>
              <c:y val="3.3488561454570652E-2"/>
            </c:manualLayout>
          </c:layout>
          <c:overlay val="0"/>
        </c:title>
        <c:numFmt formatCode="#,##0_);[Red]\(#,##0\)" sourceLinked="1"/>
        <c:majorTickMark val="none"/>
        <c:minorTickMark val="none"/>
        <c:tickLblPos val="nextTo"/>
        <c:crossAx val="158603904"/>
        <c:crosses val="autoZero"/>
        <c:crossBetween val="between"/>
        <c:majorUnit val="40000"/>
      </c:valAx>
      <c:valAx>
        <c:axId val="158612096"/>
        <c:scaling>
          <c:orientation val="minMax"/>
          <c:max val="100"/>
          <c:min val="70"/>
        </c:scaling>
        <c:delete val="0"/>
        <c:axPos val="r"/>
        <c:majorGridlines/>
        <c:numFmt formatCode="#,##0.00_);[Red]\(#,##0.00\)" sourceLinked="1"/>
        <c:majorTickMark val="out"/>
        <c:minorTickMark val="none"/>
        <c:tickLblPos val="nextTo"/>
        <c:crossAx val="158613888"/>
        <c:crosses val="max"/>
        <c:crossBetween val="between"/>
        <c:majorUnit val="5"/>
      </c:valAx>
      <c:catAx>
        <c:axId val="158613888"/>
        <c:scaling>
          <c:orientation val="minMax"/>
        </c:scaling>
        <c:delete val="1"/>
        <c:axPos val="b"/>
        <c:majorTickMark val="out"/>
        <c:minorTickMark val="none"/>
        <c:tickLblPos val="nextTo"/>
        <c:crossAx val="158612096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</c:dTable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ja-JP" sz="1600"/>
              <a:t>地方債現在高合計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'1-④企業債残高対給水収益比率'!$A$49:$B$49</c:f>
              <c:strCache>
                <c:ptCount val="1"/>
                <c:pt idx="0">
                  <c:v>地方債現在高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strRef>
              <c:f>'1-④企業債残高対給水収益比率'!$C$48:$G$48</c:f>
              <c:strCache>
                <c:ptCount val="5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</c:strCache>
            </c:strRef>
          </c:cat>
          <c:val>
            <c:numRef>
              <c:f>'1-④企業債残高対給水収益比率'!$C$49:$G$49</c:f>
              <c:numCache>
                <c:formatCode>#,##0_);[Red]\(#,##0\)</c:formatCode>
                <c:ptCount val="5"/>
                <c:pt idx="0">
                  <c:v>603935.14720000001</c:v>
                </c:pt>
                <c:pt idx="1">
                  <c:v>592841</c:v>
                </c:pt>
                <c:pt idx="2">
                  <c:v>646856</c:v>
                </c:pt>
                <c:pt idx="3">
                  <c:v>924659</c:v>
                </c:pt>
                <c:pt idx="4">
                  <c:v>1117676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8628480"/>
        <c:axId val="158638464"/>
      </c:barChart>
      <c:catAx>
        <c:axId val="158628480"/>
        <c:scaling>
          <c:orientation val="minMax"/>
        </c:scaling>
        <c:delete val="0"/>
        <c:axPos val="b"/>
        <c:majorTickMark val="none"/>
        <c:minorTickMark val="none"/>
        <c:tickLblPos val="nextTo"/>
        <c:crossAx val="158638464"/>
        <c:crosses val="autoZero"/>
        <c:auto val="1"/>
        <c:lblAlgn val="ctr"/>
        <c:lblOffset val="100"/>
        <c:noMultiLvlLbl val="0"/>
      </c:catAx>
      <c:valAx>
        <c:axId val="158638464"/>
        <c:scaling>
          <c:orientation val="minMax"/>
          <c:max val="1200000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/>
                  <a:t>（千円）</a:t>
                </a:r>
              </a:p>
            </c:rich>
          </c:tx>
          <c:layout>
            <c:manualLayout>
              <c:xMode val="edge"/>
              <c:yMode val="edge"/>
              <c:x val="0.10209440397490421"/>
              <c:y val="4.2408657879821163E-2"/>
            </c:manualLayout>
          </c:layout>
          <c:overlay val="0"/>
        </c:title>
        <c:numFmt formatCode="#,##0_);[Red]\(#,##0\)" sourceLinked="1"/>
        <c:majorTickMark val="none"/>
        <c:minorTickMark val="none"/>
        <c:tickLblPos val="nextTo"/>
        <c:crossAx val="158628480"/>
        <c:crosses val="autoZero"/>
        <c:crossBetween val="between"/>
        <c:majorUnit val="200000"/>
      </c:valAx>
      <c:dTable>
        <c:showHorzBorder val="1"/>
        <c:showVertBorder val="1"/>
        <c:showOutline val="1"/>
        <c:showKeys val="1"/>
      </c:dTable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ja-JP" altLang="en-US" sz="1400"/>
              <a:t>給水収益</a:t>
            </a:r>
            <a:endParaRPr lang="ja-JP" sz="1400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'1-④企業債残高対給水収益比率'!$A$50:$B$50</c:f>
              <c:strCache>
                <c:ptCount val="1"/>
                <c:pt idx="0">
                  <c:v>給水収益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'1-④企業債残高対給水収益比率'!$C$48:$G$48</c:f>
              <c:strCache>
                <c:ptCount val="5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</c:strCache>
            </c:strRef>
          </c:cat>
          <c:val>
            <c:numRef>
              <c:f>'1-④企業債残高対給水収益比率'!$C$50:$G$50</c:f>
              <c:numCache>
                <c:formatCode>#,##0_);[Red]\(#,##0\)</c:formatCode>
                <c:ptCount val="5"/>
                <c:pt idx="0">
                  <c:v>105098</c:v>
                </c:pt>
                <c:pt idx="1">
                  <c:v>103014</c:v>
                </c:pt>
                <c:pt idx="2">
                  <c:v>102251</c:v>
                </c:pt>
                <c:pt idx="3">
                  <c:v>102884</c:v>
                </c:pt>
                <c:pt idx="4">
                  <c:v>89192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8652288"/>
        <c:axId val="158653824"/>
      </c:barChart>
      <c:catAx>
        <c:axId val="158652288"/>
        <c:scaling>
          <c:orientation val="minMax"/>
        </c:scaling>
        <c:delete val="0"/>
        <c:axPos val="b"/>
        <c:majorTickMark val="none"/>
        <c:minorTickMark val="none"/>
        <c:tickLblPos val="nextTo"/>
        <c:crossAx val="158653824"/>
        <c:crosses val="autoZero"/>
        <c:auto val="1"/>
        <c:lblAlgn val="ctr"/>
        <c:lblOffset val="100"/>
        <c:noMultiLvlLbl val="0"/>
      </c:catAx>
      <c:valAx>
        <c:axId val="158653824"/>
        <c:scaling>
          <c:orientation val="minMax"/>
          <c:max val="1200000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/>
                  <a:t>（</a:t>
                </a:r>
                <a:r>
                  <a:rPr lang="ja-JP" altLang="en-US"/>
                  <a:t>千円</a:t>
                </a:r>
                <a:r>
                  <a:rPr lang="ja-JP"/>
                  <a:t>）</a:t>
                </a:r>
              </a:p>
            </c:rich>
          </c:tx>
          <c:layout>
            <c:manualLayout>
              <c:xMode val="edge"/>
              <c:yMode val="edge"/>
              <c:x val="0.12013083094369327"/>
              <c:y val="3.9856657262104529E-2"/>
            </c:manualLayout>
          </c:layout>
          <c:overlay val="0"/>
        </c:title>
        <c:numFmt formatCode="#,##0_);[Red]\(#,##0\)" sourceLinked="1"/>
        <c:majorTickMark val="none"/>
        <c:minorTickMark val="none"/>
        <c:tickLblPos val="nextTo"/>
        <c:crossAx val="158652288"/>
        <c:crosses val="autoZero"/>
        <c:crossBetween val="between"/>
        <c:majorUnit val="200000"/>
      </c:valAx>
      <c:dTable>
        <c:showHorzBorder val="1"/>
        <c:showVertBorder val="1"/>
        <c:showOutline val="1"/>
        <c:showKeys val="1"/>
      </c:dTable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ja-JP" altLang="en-US" sz="1600"/>
              <a:t>企業債残高対給水収益比率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'1-④企業債残高対給水収益比率'!$A$49:$B$49</c:f>
              <c:strCache>
                <c:ptCount val="1"/>
                <c:pt idx="0">
                  <c:v>地方債現在高</c:v>
                </c:pt>
              </c:strCache>
            </c:strRef>
          </c:tx>
          <c:invertIfNegative val="0"/>
          <c:cat>
            <c:strRef>
              <c:f>'1-④企業債残高対給水収益比率'!$C$48:$G$48</c:f>
              <c:strCache>
                <c:ptCount val="5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</c:strCache>
            </c:strRef>
          </c:cat>
          <c:val>
            <c:numRef>
              <c:f>'1-④企業債残高対給水収益比率'!$C$49:$G$49</c:f>
              <c:numCache>
                <c:formatCode>#,##0_);[Red]\(#,##0\)</c:formatCode>
                <c:ptCount val="5"/>
                <c:pt idx="0">
                  <c:v>603935.14720000001</c:v>
                </c:pt>
                <c:pt idx="1">
                  <c:v>592841</c:v>
                </c:pt>
                <c:pt idx="2">
                  <c:v>646856</c:v>
                </c:pt>
                <c:pt idx="3">
                  <c:v>924659</c:v>
                </c:pt>
                <c:pt idx="4">
                  <c:v>1117676</c:v>
                </c:pt>
              </c:numCache>
            </c:numRef>
          </c:val>
        </c:ser>
        <c:ser>
          <c:idx val="1"/>
          <c:order val="1"/>
          <c:tx>
            <c:strRef>
              <c:f>'1-④企業債残高対給水収益比率'!$A$50:$B$50</c:f>
              <c:strCache>
                <c:ptCount val="1"/>
                <c:pt idx="0">
                  <c:v>給水収益</c:v>
                </c:pt>
              </c:strCache>
            </c:strRef>
          </c:tx>
          <c:invertIfNegative val="0"/>
          <c:cat>
            <c:strRef>
              <c:f>'1-④企業債残高対給水収益比率'!$C$48:$G$48</c:f>
              <c:strCache>
                <c:ptCount val="5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</c:strCache>
            </c:strRef>
          </c:cat>
          <c:val>
            <c:numRef>
              <c:f>'1-④企業債残高対給水収益比率'!$C$50:$G$50</c:f>
              <c:numCache>
                <c:formatCode>#,##0_);[Red]\(#,##0\)</c:formatCode>
                <c:ptCount val="5"/>
                <c:pt idx="0">
                  <c:v>105098</c:v>
                </c:pt>
                <c:pt idx="1">
                  <c:v>103014</c:v>
                </c:pt>
                <c:pt idx="2">
                  <c:v>102251</c:v>
                </c:pt>
                <c:pt idx="3">
                  <c:v>102884</c:v>
                </c:pt>
                <c:pt idx="4">
                  <c:v>89192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8888320"/>
        <c:axId val="158890240"/>
      </c:barChart>
      <c:lineChart>
        <c:grouping val="standard"/>
        <c:varyColors val="0"/>
        <c:ser>
          <c:idx val="2"/>
          <c:order val="2"/>
          <c:tx>
            <c:strRef>
              <c:f>'1-④企業債残高対給水収益比率'!$A$51:$B$51</c:f>
              <c:strCache>
                <c:ptCount val="1"/>
                <c:pt idx="0">
                  <c:v>企業債残対収益比</c:v>
                </c:pt>
              </c:strCache>
            </c:strRef>
          </c:tx>
          <c:spPr>
            <a:ln>
              <a:solidFill>
                <a:srgbClr val="FFFF00"/>
              </a:solidFill>
            </a:ln>
          </c:spPr>
          <c:marker>
            <c:symbol val="triang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</a:ln>
            </c:spPr>
          </c:marker>
          <c:cat>
            <c:strRef>
              <c:f>'1-④企業債残高対給水収益比率'!$C$48:$G$48</c:f>
              <c:strCache>
                <c:ptCount val="5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</c:strCache>
            </c:strRef>
          </c:cat>
          <c:val>
            <c:numRef>
              <c:f>'1-④企業債残高対給水収益比率'!$C$51:$G$51</c:f>
              <c:numCache>
                <c:formatCode>#,##0.00_);[Red]\(#,##0.00\)</c:formatCode>
                <c:ptCount val="5"/>
                <c:pt idx="0">
                  <c:v>574.64</c:v>
                </c:pt>
                <c:pt idx="1">
                  <c:v>575.49556370978701</c:v>
                </c:pt>
                <c:pt idx="2">
                  <c:v>632.61581793821085</c:v>
                </c:pt>
                <c:pt idx="3">
                  <c:v>898.7393569456865</c:v>
                </c:pt>
                <c:pt idx="4">
                  <c:v>1253.1123867611445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'1-④企業債残高対給水収益比率'!$A$52:$B$52</c:f>
              <c:strCache>
                <c:ptCount val="1"/>
                <c:pt idx="0">
                  <c:v>類団平均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square"/>
            <c:size val="7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cat>
            <c:strRef>
              <c:f>'1-④企業債残高対給水収益比率'!$C$48:$G$48</c:f>
              <c:strCache>
                <c:ptCount val="5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</c:strCache>
            </c:strRef>
          </c:cat>
          <c:val>
            <c:numRef>
              <c:f>'1-④企業債残高対給水収益比率'!$C$52:$G$52</c:f>
              <c:numCache>
                <c:formatCode>#,##0.00_);[Red]\(#,##0.00\)</c:formatCode>
                <c:ptCount val="5"/>
                <c:pt idx="0">
                  <c:v>1158.82</c:v>
                </c:pt>
                <c:pt idx="1">
                  <c:v>1113.76</c:v>
                </c:pt>
                <c:pt idx="2">
                  <c:v>1125.69</c:v>
                </c:pt>
                <c:pt idx="3">
                  <c:v>1134.67</c:v>
                </c:pt>
                <c:pt idx="4">
                  <c:v>1144.79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8893952"/>
        <c:axId val="158892416"/>
      </c:lineChart>
      <c:catAx>
        <c:axId val="15888832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solidFill>
            <a:schemeClr val="tx1">
              <a:lumMod val="85000"/>
              <a:lumOff val="15000"/>
            </a:schemeClr>
          </a:solidFill>
        </c:spPr>
        <c:crossAx val="158890240"/>
        <c:crosses val="autoZero"/>
        <c:auto val="1"/>
        <c:lblAlgn val="ctr"/>
        <c:lblOffset val="100"/>
        <c:noMultiLvlLbl val="0"/>
      </c:catAx>
      <c:valAx>
        <c:axId val="158890240"/>
        <c:scaling>
          <c:orientation val="minMax"/>
          <c:max val="1200000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/>
                  <a:t>（千円）</a:t>
                </a:r>
              </a:p>
            </c:rich>
          </c:tx>
          <c:layout>
            <c:manualLayout>
              <c:xMode val="edge"/>
              <c:yMode val="edge"/>
              <c:x val="0.15362526867392026"/>
              <c:y val="3.6566636067043336E-2"/>
            </c:manualLayout>
          </c:layout>
          <c:overlay val="0"/>
        </c:title>
        <c:numFmt formatCode="#,##0_);[Red]\(#,##0\)" sourceLinked="1"/>
        <c:majorTickMark val="none"/>
        <c:minorTickMark val="none"/>
        <c:tickLblPos val="nextTo"/>
        <c:crossAx val="158888320"/>
        <c:crosses val="autoZero"/>
        <c:crossBetween val="between"/>
        <c:majorUnit val="200000"/>
      </c:valAx>
      <c:valAx>
        <c:axId val="158892416"/>
        <c:scaling>
          <c:orientation val="minMax"/>
          <c:max val="1300"/>
          <c:min val="400"/>
        </c:scaling>
        <c:delete val="0"/>
        <c:axPos val="r"/>
        <c:numFmt formatCode="#,##0.00_);[Red]\(#,##0.00\)" sourceLinked="1"/>
        <c:majorTickMark val="out"/>
        <c:minorTickMark val="none"/>
        <c:tickLblPos val="nextTo"/>
        <c:crossAx val="158893952"/>
        <c:crosses val="max"/>
        <c:crossBetween val="between"/>
        <c:majorUnit val="150"/>
        <c:minorUnit val="100"/>
      </c:valAx>
      <c:catAx>
        <c:axId val="158893952"/>
        <c:scaling>
          <c:orientation val="minMax"/>
        </c:scaling>
        <c:delete val="1"/>
        <c:axPos val="b"/>
        <c:majorTickMark val="out"/>
        <c:minorTickMark val="none"/>
        <c:tickLblPos val="nextTo"/>
        <c:crossAx val="158892416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</c:dTable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ja-JP" altLang="en-US" sz="1600"/>
              <a:t>供給単価</a:t>
            </a:r>
            <a:endParaRPr lang="ja-JP" sz="1600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'1-⑤経費回収率'!$A$49:$B$49</c:f>
              <c:strCache>
                <c:ptCount val="1"/>
                <c:pt idx="0">
                  <c:v>供給単価</c:v>
                </c:pt>
              </c:strCache>
            </c:strRef>
          </c:tx>
          <c:invertIfNegative val="0"/>
          <c:cat>
            <c:strRef>
              <c:f>'1-⑤経費回収率'!$C$48:$G$48</c:f>
              <c:strCache>
                <c:ptCount val="5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</c:strCache>
            </c:strRef>
          </c:cat>
          <c:val>
            <c:numRef>
              <c:f>'1-⑤経費回収率'!$C$49:$G$49</c:f>
              <c:numCache>
                <c:formatCode>#,##0.00_);[Red]\(#,##0.00\)</c:formatCode>
                <c:ptCount val="5"/>
                <c:pt idx="0">
                  <c:v>247.36216534274789</c:v>
                </c:pt>
                <c:pt idx="1">
                  <c:v>244.27165956478129</c:v>
                </c:pt>
                <c:pt idx="2">
                  <c:v>251.81378029739594</c:v>
                </c:pt>
                <c:pt idx="3">
                  <c:v>258.56487997104824</c:v>
                </c:pt>
                <c:pt idx="4">
                  <c:v>228.30346607008931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66632448"/>
        <c:axId val="166634240"/>
      </c:barChart>
      <c:barChart>
        <c:barDir val="col"/>
        <c:grouping val="clustered"/>
        <c:varyColors val="0"/>
        <c:ser>
          <c:idx val="1"/>
          <c:order val="1"/>
          <c:tx>
            <c:strRef>
              <c:f>'1-⑤経費回収率'!$A$50:$B$50</c:f>
              <c:strCache>
                <c:ptCount val="1"/>
                <c:pt idx="0">
                  <c:v>料金収入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val>
            <c:numRef>
              <c:f>'1-⑤経費回収率'!$C$50:$G$50</c:f>
              <c:numCache>
                <c:formatCode>#,##0_);[Red]\(#,##0\)</c:formatCode>
                <c:ptCount val="5"/>
                <c:pt idx="0">
                  <c:v>105098</c:v>
                </c:pt>
                <c:pt idx="1">
                  <c:v>103014</c:v>
                </c:pt>
                <c:pt idx="2">
                  <c:v>102251</c:v>
                </c:pt>
                <c:pt idx="3">
                  <c:v>102884</c:v>
                </c:pt>
                <c:pt idx="4">
                  <c:v>89192</c:v>
                </c:pt>
              </c:numCache>
            </c:numRef>
          </c:val>
        </c:ser>
        <c:ser>
          <c:idx val="2"/>
          <c:order val="2"/>
          <c:tx>
            <c:strRef>
              <c:f>'1-⑤経費回収率'!$A$51:$B$51</c:f>
              <c:strCache>
                <c:ptCount val="1"/>
                <c:pt idx="0">
                  <c:v>年間総有収水量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</c:spPr>
          <c:invertIfNegative val="0"/>
          <c:val>
            <c:numRef>
              <c:f>'1-⑤経費回収率'!$C$51:$G$51</c:f>
              <c:numCache>
                <c:formatCode>#,##0_);[Red]\(#,##0\)</c:formatCode>
                <c:ptCount val="5"/>
                <c:pt idx="0">
                  <c:v>424875</c:v>
                </c:pt>
                <c:pt idx="1">
                  <c:v>421719</c:v>
                </c:pt>
                <c:pt idx="2">
                  <c:v>406058</c:v>
                </c:pt>
                <c:pt idx="3">
                  <c:v>397904</c:v>
                </c:pt>
                <c:pt idx="4">
                  <c:v>390673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0"/>
        <c:axId val="166637952"/>
        <c:axId val="166636160"/>
      </c:barChart>
      <c:catAx>
        <c:axId val="166632448"/>
        <c:scaling>
          <c:orientation val="minMax"/>
        </c:scaling>
        <c:delete val="0"/>
        <c:axPos val="b"/>
        <c:majorTickMark val="none"/>
        <c:minorTickMark val="none"/>
        <c:tickLblPos val="nextTo"/>
        <c:crossAx val="166634240"/>
        <c:crosses val="autoZero"/>
        <c:auto val="1"/>
        <c:lblAlgn val="ctr"/>
        <c:lblOffset val="100"/>
        <c:noMultiLvlLbl val="0"/>
      </c:catAx>
      <c:valAx>
        <c:axId val="166634240"/>
        <c:scaling>
          <c:orientation val="minMax"/>
          <c:max val="500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/>
                  <a:t>（</a:t>
                </a:r>
                <a:r>
                  <a:rPr lang="ja-JP" altLang="en-US"/>
                  <a:t>円</a:t>
                </a:r>
                <a:r>
                  <a:rPr lang="ja-JP"/>
                  <a:t>）</a:t>
                </a:r>
              </a:p>
            </c:rich>
          </c:tx>
          <c:layout>
            <c:manualLayout>
              <c:xMode val="edge"/>
              <c:yMode val="edge"/>
              <c:x val="0.13601705910918768"/>
              <c:y val="4.2640352028583885E-2"/>
            </c:manualLayout>
          </c:layout>
          <c:overlay val="0"/>
        </c:title>
        <c:numFmt formatCode="#,##0.00_);[Red]\(#,##0.00\)" sourceLinked="1"/>
        <c:majorTickMark val="none"/>
        <c:minorTickMark val="none"/>
        <c:tickLblPos val="nextTo"/>
        <c:crossAx val="166632448"/>
        <c:crosses val="autoZero"/>
        <c:crossBetween val="between"/>
        <c:majorUnit val="100"/>
      </c:valAx>
      <c:valAx>
        <c:axId val="166636160"/>
        <c:scaling>
          <c:orientation val="minMax"/>
          <c:max val="450000"/>
          <c:min val="0"/>
        </c:scaling>
        <c:delete val="0"/>
        <c:axPos val="r"/>
        <c:numFmt formatCode="#,##0_);[Red]\(#,##0\)" sourceLinked="1"/>
        <c:majorTickMark val="out"/>
        <c:minorTickMark val="none"/>
        <c:tickLblPos val="nextTo"/>
        <c:crossAx val="166637952"/>
        <c:crosses val="max"/>
        <c:crossBetween val="between"/>
        <c:majorUnit val="90000"/>
        <c:minorUnit val="2000"/>
      </c:valAx>
      <c:catAx>
        <c:axId val="166637952"/>
        <c:scaling>
          <c:orientation val="minMax"/>
        </c:scaling>
        <c:delete val="1"/>
        <c:axPos val="b"/>
        <c:majorTickMark val="out"/>
        <c:minorTickMark val="none"/>
        <c:tickLblPos val="nextTo"/>
        <c:crossAx val="166636160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</c:dTable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ja-JP" altLang="en-US" sz="1600"/>
              <a:t>給水原価</a:t>
            </a:r>
            <a:endParaRPr lang="ja-JP" sz="1600"/>
          </a:p>
        </c:rich>
      </c:tx>
      <c:layout/>
      <c:overlay val="0"/>
    </c:title>
    <c:autoTitleDeleted val="0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'1-⑤経費回収率'!$A$52:$B$52</c:f>
              <c:strCache>
                <c:ptCount val="1"/>
                <c:pt idx="0">
                  <c:v>給水原価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'1-⑤経費回収率'!$C$48:$G$48</c:f>
              <c:strCache>
                <c:ptCount val="5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</c:strCache>
            </c:strRef>
          </c:cat>
          <c:val>
            <c:numRef>
              <c:f>'1-⑤経費回収率'!$C$52:$G$52</c:f>
              <c:numCache>
                <c:formatCode>#,##0.00_);[Red]\(#,##0.00\)</c:formatCode>
                <c:ptCount val="5"/>
                <c:pt idx="0">
                  <c:v>463.59</c:v>
                </c:pt>
                <c:pt idx="1">
                  <c:v>477.55</c:v>
                </c:pt>
                <c:pt idx="2">
                  <c:v>415.55</c:v>
                </c:pt>
                <c:pt idx="3">
                  <c:v>410.65</c:v>
                </c:pt>
                <c:pt idx="4">
                  <c:v>393.77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66647680"/>
        <c:axId val="166649216"/>
      </c:barChart>
      <c:catAx>
        <c:axId val="166647680"/>
        <c:scaling>
          <c:orientation val="minMax"/>
        </c:scaling>
        <c:delete val="0"/>
        <c:axPos val="b"/>
        <c:majorTickMark val="none"/>
        <c:minorTickMark val="none"/>
        <c:tickLblPos val="nextTo"/>
        <c:crossAx val="166649216"/>
        <c:crosses val="autoZero"/>
        <c:auto val="1"/>
        <c:lblAlgn val="ctr"/>
        <c:lblOffset val="100"/>
        <c:noMultiLvlLbl val="0"/>
      </c:catAx>
      <c:valAx>
        <c:axId val="166649216"/>
        <c:scaling>
          <c:orientation val="minMax"/>
          <c:max val="500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/>
                  <a:t>（</a:t>
                </a:r>
                <a:r>
                  <a:rPr lang="ja-JP" altLang="en-US"/>
                  <a:t>円</a:t>
                </a:r>
                <a:r>
                  <a:rPr lang="ja-JP"/>
                  <a:t>）</a:t>
                </a:r>
              </a:p>
            </c:rich>
          </c:tx>
          <c:layout>
            <c:manualLayout>
              <c:xMode val="edge"/>
              <c:yMode val="edge"/>
              <c:x val="9.6675777193372225E-2"/>
              <c:y val="4.9320407074168307E-2"/>
            </c:manualLayout>
          </c:layout>
          <c:overlay val="0"/>
        </c:title>
        <c:numFmt formatCode="#,##0.00_);[Red]\(#,##0.00\)" sourceLinked="1"/>
        <c:majorTickMark val="none"/>
        <c:minorTickMark val="none"/>
        <c:tickLblPos val="nextTo"/>
        <c:crossAx val="166647680"/>
        <c:crosses val="autoZero"/>
        <c:crossBetween val="between"/>
        <c:majorUnit val="100"/>
      </c:valAx>
      <c:dTable>
        <c:showHorzBorder val="1"/>
        <c:showVertBorder val="1"/>
        <c:showOutline val="1"/>
        <c:showKeys val="1"/>
      </c:dTable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ja-JP" altLang="en-US" sz="1600"/>
              <a:t>経費回収率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'1-⑤経費回収率'!$A$49:$B$49</c:f>
              <c:strCache>
                <c:ptCount val="1"/>
                <c:pt idx="0">
                  <c:v>供給単価</c:v>
                </c:pt>
              </c:strCache>
            </c:strRef>
          </c:tx>
          <c:invertIfNegative val="0"/>
          <c:cat>
            <c:strRef>
              <c:f>'1-⑤経費回収率'!$C$48:$G$48</c:f>
              <c:strCache>
                <c:ptCount val="5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</c:strCache>
            </c:strRef>
          </c:cat>
          <c:val>
            <c:numRef>
              <c:f>'1-⑤経費回収率'!$C$49:$G$49</c:f>
              <c:numCache>
                <c:formatCode>#,##0.00_);[Red]\(#,##0.00\)</c:formatCode>
                <c:ptCount val="5"/>
                <c:pt idx="0">
                  <c:v>247.36216534274789</c:v>
                </c:pt>
                <c:pt idx="1">
                  <c:v>244.27165956478129</c:v>
                </c:pt>
                <c:pt idx="2">
                  <c:v>251.81378029739594</c:v>
                </c:pt>
                <c:pt idx="3">
                  <c:v>258.56487997104824</c:v>
                </c:pt>
                <c:pt idx="4">
                  <c:v>228.30346607008931</c:v>
                </c:pt>
              </c:numCache>
            </c:numRef>
          </c:val>
        </c:ser>
        <c:ser>
          <c:idx val="1"/>
          <c:order val="1"/>
          <c:tx>
            <c:strRef>
              <c:f>'1-⑤経費回収率'!$A$52:$B$52</c:f>
              <c:strCache>
                <c:ptCount val="1"/>
                <c:pt idx="0">
                  <c:v>給水原価</c:v>
                </c:pt>
              </c:strCache>
            </c:strRef>
          </c:tx>
          <c:invertIfNegative val="0"/>
          <c:cat>
            <c:strRef>
              <c:f>'1-⑤経費回収率'!$C$48:$G$48</c:f>
              <c:strCache>
                <c:ptCount val="5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</c:strCache>
            </c:strRef>
          </c:cat>
          <c:val>
            <c:numRef>
              <c:f>'1-⑤経費回収率'!$C$52:$G$52</c:f>
              <c:numCache>
                <c:formatCode>#,##0.00_);[Red]\(#,##0.00\)</c:formatCode>
                <c:ptCount val="5"/>
                <c:pt idx="0">
                  <c:v>463.59</c:v>
                </c:pt>
                <c:pt idx="1">
                  <c:v>477.55</c:v>
                </c:pt>
                <c:pt idx="2">
                  <c:v>415.55</c:v>
                </c:pt>
                <c:pt idx="3">
                  <c:v>410.65</c:v>
                </c:pt>
                <c:pt idx="4">
                  <c:v>393.77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6871424"/>
        <c:axId val="166873344"/>
      </c:barChart>
      <c:lineChart>
        <c:grouping val="standard"/>
        <c:varyColors val="0"/>
        <c:ser>
          <c:idx val="2"/>
          <c:order val="2"/>
          <c:tx>
            <c:strRef>
              <c:f>'1-⑤経費回収率'!$A$53:$B$53</c:f>
              <c:strCache>
                <c:ptCount val="1"/>
                <c:pt idx="0">
                  <c:v>料金回収率</c:v>
                </c:pt>
              </c:strCache>
            </c:strRef>
          </c:tx>
          <c:spPr>
            <a:ln>
              <a:solidFill>
                <a:srgbClr val="FFFF00"/>
              </a:solidFill>
            </a:ln>
          </c:spPr>
          <c:marker>
            <c:spPr>
              <a:solidFill>
                <a:srgbClr val="FFFF00"/>
              </a:solidFill>
              <a:ln>
                <a:solidFill>
                  <a:srgbClr val="FFFF00"/>
                </a:solidFill>
              </a:ln>
            </c:spPr>
          </c:marker>
          <c:cat>
            <c:strRef>
              <c:f>'1-⑤経費回収率'!$C$48:$G$48</c:f>
              <c:strCache>
                <c:ptCount val="5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</c:strCache>
            </c:strRef>
          </c:cat>
          <c:val>
            <c:numRef>
              <c:f>'1-⑤経費回収率'!$C$53:$G$53</c:f>
              <c:numCache>
                <c:formatCode>#,##0.00_);[Red]\(#,##0.00\)</c:formatCode>
                <c:ptCount val="5"/>
                <c:pt idx="0">
                  <c:v>53.357959693424775</c:v>
                </c:pt>
                <c:pt idx="1">
                  <c:v>51.151012368292591</c:v>
                </c:pt>
                <c:pt idx="2">
                  <c:v>60.597709131848376</c:v>
                </c:pt>
                <c:pt idx="3">
                  <c:v>62.964782654583772</c:v>
                </c:pt>
                <c:pt idx="4">
                  <c:v>57.978887693346195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'1-⑤経費回収率'!$A$54:$B$54</c:f>
              <c:strCache>
                <c:ptCount val="1"/>
                <c:pt idx="0">
                  <c:v>類団平均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square"/>
            <c:size val="7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cat>
            <c:strRef>
              <c:f>'1-⑤経費回収率'!$C$48:$G$48</c:f>
              <c:strCache>
                <c:ptCount val="5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</c:strCache>
            </c:strRef>
          </c:cat>
          <c:val>
            <c:numRef>
              <c:f>'1-⑤経費回収率'!$C$54:$G$54</c:f>
              <c:numCache>
                <c:formatCode>#,##0.00_);[Red]\(#,##0.00\)</c:formatCode>
                <c:ptCount val="5"/>
                <c:pt idx="0">
                  <c:v>55.6</c:v>
                </c:pt>
                <c:pt idx="1">
                  <c:v>34.25</c:v>
                </c:pt>
                <c:pt idx="2">
                  <c:v>46.48</c:v>
                </c:pt>
                <c:pt idx="3">
                  <c:v>40.6</c:v>
                </c:pt>
                <c:pt idx="4">
                  <c:v>56.04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6881152"/>
        <c:axId val="166879616"/>
      </c:lineChart>
      <c:catAx>
        <c:axId val="16687142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solidFill>
            <a:schemeClr val="tx1">
              <a:lumMod val="85000"/>
              <a:lumOff val="15000"/>
            </a:schemeClr>
          </a:solidFill>
        </c:spPr>
        <c:crossAx val="166873344"/>
        <c:crosses val="autoZero"/>
        <c:auto val="1"/>
        <c:lblAlgn val="ctr"/>
        <c:lblOffset val="100"/>
        <c:noMultiLvlLbl val="0"/>
      </c:catAx>
      <c:valAx>
        <c:axId val="166873344"/>
        <c:scaling>
          <c:orientation val="minMax"/>
          <c:max val="500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/>
                  <a:t>（円）</a:t>
                </a:r>
              </a:p>
            </c:rich>
          </c:tx>
          <c:layout>
            <c:manualLayout>
              <c:xMode val="edge"/>
              <c:yMode val="edge"/>
              <c:x val="0.12513087311357268"/>
              <c:y val="3.6566636067043336E-2"/>
            </c:manualLayout>
          </c:layout>
          <c:overlay val="0"/>
        </c:title>
        <c:numFmt formatCode="#,##0.00_);[Red]\(#,##0.00\)" sourceLinked="1"/>
        <c:majorTickMark val="none"/>
        <c:minorTickMark val="none"/>
        <c:tickLblPos val="nextTo"/>
        <c:crossAx val="166871424"/>
        <c:crosses val="autoZero"/>
        <c:crossBetween val="between"/>
        <c:majorUnit val="100"/>
      </c:valAx>
      <c:valAx>
        <c:axId val="166879616"/>
        <c:scaling>
          <c:orientation val="minMax"/>
          <c:max val="75"/>
          <c:min val="25"/>
        </c:scaling>
        <c:delete val="0"/>
        <c:axPos val="r"/>
        <c:numFmt formatCode="#,##0.00_);[Red]\(#,##0.00\)" sourceLinked="1"/>
        <c:majorTickMark val="out"/>
        <c:minorTickMark val="none"/>
        <c:tickLblPos val="nextTo"/>
        <c:crossAx val="166881152"/>
        <c:crosses val="max"/>
        <c:crossBetween val="between"/>
        <c:majorUnit val="10"/>
      </c:valAx>
      <c:catAx>
        <c:axId val="166881152"/>
        <c:scaling>
          <c:orientation val="minMax"/>
        </c:scaling>
        <c:delete val="1"/>
        <c:axPos val="b"/>
        <c:majorTickMark val="out"/>
        <c:minorTickMark val="none"/>
        <c:tickLblPos val="nextTo"/>
        <c:crossAx val="166879616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</c:dTable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1.xml"/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4.xml"/><Relationship Id="rId7" Type="http://schemas.openxmlformats.org/officeDocument/2006/relationships/chart" Target="../charts/chart28.xml"/><Relationship Id="rId2" Type="http://schemas.openxmlformats.org/officeDocument/2006/relationships/chart" Target="../charts/chart23.xml"/><Relationship Id="rId1" Type="http://schemas.openxmlformats.org/officeDocument/2006/relationships/chart" Target="../charts/chart22.xml"/><Relationship Id="rId6" Type="http://schemas.openxmlformats.org/officeDocument/2006/relationships/chart" Target="../charts/chart27.xml"/><Relationship Id="rId5" Type="http://schemas.openxmlformats.org/officeDocument/2006/relationships/chart" Target="../charts/chart26.xml"/><Relationship Id="rId4" Type="http://schemas.openxmlformats.org/officeDocument/2006/relationships/chart" Target="../charts/chart25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22</xdr:row>
      <xdr:rowOff>95250</xdr:rowOff>
    </xdr:from>
    <xdr:to>
      <xdr:col>11</xdr:col>
      <xdr:colOff>533400</xdr:colOff>
      <xdr:row>22</xdr:row>
      <xdr:rowOff>95250</xdr:rowOff>
    </xdr:to>
    <xdr:cxnSp macro="">
      <xdr:nvCxnSpPr>
        <xdr:cNvPr id="2" name="直線コネクタ 1"/>
        <xdr:cNvCxnSpPr/>
      </xdr:nvCxnSpPr>
      <xdr:spPr>
        <a:xfrm>
          <a:off x="114300" y="4238625"/>
          <a:ext cx="7962900" cy="0"/>
        </a:xfrm>
        <a:prstGeom prst="line">
          <a:avLst/>
        </a:prstGeom>
        <a:ln w="317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76200</xdr:colOff>
      <xdr:row>0</xdr:row>
      <xdr:rowOff>64889</xdr:rowOff>
    </xdr:from>
    <xdr:to>
      <xdr:col>11</xdr:col>
      <xdr:colOff>619125</xdr:colOff>
      <xdr:row>21</xdr:row>
      <xdr:rowOff>132695</xdr:rowOff>
    </xdr:to>
    <xdr:graphicFrame macro="">
      <xdr:nvGraphicFramePr>
        <xdr:cNvPr id="3" name="グラフ 2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85724</xdr:colOff>
      <xdr:row>23</xdr:row>
      <xdr:rowOff>47625</xdr:rowOff>
    </xdr:from>
    <xdr:to>
      <xdr:col>11</xdr:col>
      <xdr:colOff>619125</xdr:colOff>
      <xdr:row>44</xdr:row>
      <xdr:rowOff>133350</xdr:rowOff>
    </xdr:to>
    <xdr:graphicFrame macro="">
      <xdr:nvGraphicFramePr>
        <xdr:cNvPr id="4" name="グラフ 3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76200</xdr:colOff>
      <xdr:row>7</xdr:row>
      <xdr:rowOff>66675</xdr:rowOff>
    </xdr:from>
    <xdr:to>
      <xdr:col>24</xdr:col>
      <xdr:colOff>617095</xdr:colOff>
      <xdr:row>37</xdr:row>
      <xdr:rowOff>123825</xdr:rowOff>
    </xdr:to>
    <xdr:graphicFrame macro="">
      <xdr:nvGraphicFramePr>
        <xdr:cNvPr id="6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22</xdr:row>
      <xdr:rowOff>95250</xdr:rowOff>
    </xdr:from>
    <xdr:to>
      <xdr:col>11</xdr:col>
      <xdr:colOff>581025</xdr:colOff>
      <xdr:row>22</xdr:row>
      <xdr:rowOff>95250</xdr:rowOff>
    </xdr:to>
    <xdr:cxnSp macro="">
      <xdr:nvCxnSpPr>
        <xdr:cNvPr id="2" name="直線コネクタ 1"/>
        <xdr:cNvCxnSpPr/>
      </xdr:nvCxnSpPr>
      <xdr:spPr>
        <a:xfrm>
          <a:off x="114300" y="4238625"/>
          <a:ext cx="8001000" cy="0"/>
        </a:xfrm>
        <a:prstGeom prst="line">
          <a:avLst/>
        </a:prstGeom>
        <a:ln w="317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76200</xdr:colOff>
      <xdr:row>0</xdr:row>
      <xdr:rowOff>64889</xdr:rowOff>
    </xdr:from>
    <xdr:to>
      <xdr:col>11</xdr:col>
      <xdr:colOff>619125</xdr:colOff>
      <xdr:row>21</xdr:row>
      <xdr:rowOff>132695</xdr:rowOff>
    </xdr:to>
    <xdr:graphicFrame macro="">
      <xdr:nvGraphicFramePr>
        <xdr:cNvPr id="3" name="グラフ 2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66675</xdr:colOff>
      <xdr:row>23</xdr:row>
      <xdr:rowOff>57150</xdr:rowOff>
    </xdr:from>
    <xdr:to>
      <xdr:col>11</xdr:col>
      <xdr:colOff>628650</xdr:colOff>
      <xdr:row>44</xdr:row>
      <xdr:rowOff>123825</xdr:rowOff>
    </xdr:to>
    <xdr:graphicFrame macro="">
      <xdr:nvGraphicFramePr>
        <xdr:cNvPr id="4" name="グラフ 3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66676</xdr:colOff>
      <xdr:row>7</xdr:row>
      <xdr:rowOff>47625</xdr:rowOff>
    </xdr:from>
    <xdr:to>
      <xdr:col>24</xdr:col>
      <xdr:colOff>628650</xdr:colOff>
      <xdr:row>37</xdr:row>
      <xdr:rowOff>133350</xdr:rowOff>
    </xdr:to>
    <xdr:graphicFrame macro="">
      <xdr:nvGraphicFramePr>
        <xdr:cNvPr id="5" name="グラフ 4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0.90569</cdr:x>
      <cdr:y>0.02948</cdr:y>
    </cdr:from>
    <cdr:to>
      <cdr:x>0.99252</cdr:x>
      <cdr:y>0.06659</cdr:y>
    </cdr:to>
    <cdr:sp macro="" textlink="">
      <cdr:nvSpPr>
        <cdr:cNvPr id="2" name="正方形/長方形 1"/>
        <cdr:cNvSpPr/>
      </cdr:nvSpPr>
      <cdr:spPr>
        <a:xfrm xmlns:a="http://schemas.openxmlformats.org/drawingml/2006/main">
          <a:off x="7362373" y="170991"/>
          <a:ext cx="705846" cy="215300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900" b="1">
              <a:solidFill>
                <a:sysClr val="windowText" lastClr="000000"/>
              </a:solidFill>
            </a:rPr>
            <a:t>（％）</a:t>
          </a:r>
          <a:r>
            <a:rPr lang="en-US" altLang="ja-JP" sz="900" b="1">
              <a:solidFill>
                <a:sysClr val="windowText" lastClr="000000"/>
              </a:solidFill>
            </a:rPr>
            <a:t> </a:t>
          </a:r>
          <a:endParaRPr lang="en-US" altLang="ja-JP" sz="1050" b="1">
            <a:solidFill>
              <a:sysClr val="windowText" lastClr="000000"/>
            </a:solidFill>
          </a:endParaRPr>
        </a:p>
      </cdr:txBody>
    </cdr: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22</xdr:row>
      <xdr:rowOff>95250</xdr:rowOff>
    </xdr:from>
    <xdr:to>
      <xdr:col>11</xdr:col>
      <xdr:colOff>561975</xdr:colOff>
      <xdr:row>22</xdr:row>
      <xdr:rowOff>95250</xdr:rowOff>
    </xdr:to>
    <xdr:cxnSp macro="">
      <xdr:nvCxnSpPr>
        <xdr:cNvPr id="2" name="直線コネクタ 1"/>
        <xdr:cNvCxnSpPr/>
      </xdr:nvCxnSpPr>
      <xdr:spPr>
        <a:xfrm>
          <a:off x="114300" y="4238625"/>
          <a:ext cx="7991475" cy="0"/>
        </a:xfrm>
        <a:prstGeom prst="line">
          <a:avLst/>
        </a:prstGeom>
        <a:ln w="317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76200</xdr:colOff>
      <xdr:row>0</xdr:row>
      <xdr:rowOff>64889</xdr:rowOff>
    </xdr:from>
    <xdr:to>
      <xdr:col>11</xdr:col>
      <xdr:colOff>628650</xdr:colOff>
      <xdr:row>21</xdr:row>
      <xdr:rowOff>132695</xdr:rowOff>
    </xdr:to>
    <xdr:graphicFrame macro="">
      <xdr:nvGraphicFramePr>
        <xdr:cNvPr id="3" name="グラフ 2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66675</xdr:colOff>
      <xdr:row>23</xdr:row>
      <xdr:rowOff>57150</xdr:rowOff>
    </xdr:from>
    <xdr:to>
      <xdr:col>11</xdr:col>
      <xdr:colOff>619125</xdr:colOff>
      <xdr:row>44</xdr:row>
      <xdr:rowOff>123825</xdr:rowOff>
    </xdr:to>
    <xdr:graphicFrame macro="">
      <xdr:nvGraphicFramePr>
        <xdr:cNvPr id="4" name="グラフ 3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57150</xdr:colOff>
      <xdr:row>7</xdr:row>
      <xdr:rowOff>47625</xdr:rowOff>
    </xdr:from>
    <xdr:to>
      <xdr:col>24</xdr:col>
      <xdr:colOff>619125</xdr:colOff>
      <xdr:row>37</xdr:row>
      <xdr:rowOff>133350</xdr:rowOff>
    </xdr:to>
    <xdr:graphicFrame macro="">
      <xdr:nvGraphicFramePr>
        <xdr:cNvPr id="6" name="グラフ 5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0.91238</cdr:x>
      <cdr:y>0.02883</cdr:y>
    </cdr:from>
    <cdr:to>
      <cdr:x>0.99921</cdr:x>
      <cdr:y>0.06594</cdr:y>
    </cdr:to>
    <cdr:sp macro="" textlink="">
      <cdr:nvSpPr>
        <cdr:cNvPr id="2" name="正方形/長方形 1"/>
        <cdr:cNvSpPr/>
      </cdr:nvSpPr>
      <cdr:spPr>
        <a:xfrm xmlns:a="http://schemas.openxmlformats.org/drawingml/2006/main">
          <a:off x="7416801" y="167216"/>
          <a:ext cx="705846" cy="215300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900" b="1">
              <a:solidFill>
                <a:sysClr val="windowText" lastClr="000000"/>
              </a:solidFill>
            </a:rPr>
            <a:t>（％）</a:t>
          </a:r>
          <a:r>
            <a:rPr lang="en-US" altLang="ja-JP" sz="900" b="1">
              <a:solidFill>
                <a:sysClr val="windowText" lastClr="000000"/>
              </a:solidFill>
            </a:rPr>
            <a:t> </a:t>
          </a:r>
          <a:endParaRPr lang="en-US" altLang="ja-JP" sz="1050" b="1">
            <a:solidFill>
              <a:sysClr val="windowText" lastClr="000000"/>
            </a:solidFill>
          </a:endParaRPr>
        </a:p>
      </cdr:txBody>
    </cdr:sp>
  </cdr:relSizeAnchor>
</c:userShapes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22</xdr:row>
      <xdr:rowOff>95250</xdr:rowOff>
    </xdr:from>
    <xdr:to>
      <xdr:col>11</xdr:col>
      <xdr:colOff>609600</xdr:colOff>
      <xdr:row>22</xdr:row>
      <xdr:rowOff>95250</xdr:rowOff>
    </xdr:to>
    <xdr:cxnSp macro="">
      <xdr:nvCxnSpPr>
        <xdr:cNvPr id="2" name="直線コネクタ 1"/>
        <xdr:cNvCxnSpPr/>
      </xdr:nvCxnSpPr>
      <xdr:spPr>
        <a:xfrm>
          <a:off x="114300" y="4238625"/>
          <a:ext cx="8058150" cy="0"/>
        </a:xfrm>
        <a:prstGeom prst="line">
          <a:avLst/>
        </a:prstGeom>
        <a:ln w="317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76200</xdr:colOff>
      <xdr:row>0</xdr:row>
      <xdr:rowOff>64889</xdr:rowOff>
    </xdr:from>
    <xdr:to>
      <xdr:col>11</xdr:col>
      <xdr:colOff>619125</xdr:colOff>
      <xdr:row>21</xdr:row>
      <xdr:rowOff>132695</xdr:rowOff>
    </xdr:to>
    <xdr:graphicFrame macro="">
      <xdr:nvGraphicFramePr>
        <xdr:cNvPr id="3" name="グラフ 2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66674</xdr:colOff>
      <xdr:row>23</xdr:row>
      <xdr:rowOff>66675</xdr:rowOff>
    </xdr:from>
    <xdr:to>
      <xdr:col>11</xdr:col>
      <xdr:colOff>619125</xdr:colOff>
      <xdr:row>44</xdr:row>
      <xdr:rowOff>123824</xdr:rowOff>
    </xdr:to>
    <xdr:graphicFrame macro="">
      <xdr:nvGraphicFramePr>
        <xdr:cNvPr id="4" name="グラフ 3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57152</xdr:colOff>
      <xdr:row>7</xdr:row>
      <xdr:rowOff>66675</xdr:rowOff>
    </xdr:from>
    <xdr:to>
      <xdr:col>24</xdr:col>
      <xdr:colOff>628650</xdr:colOff>
      <xdr:row>37</xdr:row>
      <xdr:rowOff>142875</xdr:rowOff>
    </xdr:to>
    <xdr:graphicFrame macro="">
      <xdr:nvGraphicFramePr>
        <xdr:cNvPr id="5" name="グラフ 4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0.90871</cdr:x>
      <cdr:y>0.03015</cdr:y>
    </cdr:from>
    <cdr:to>
      <cdr:x>0.99544</cdr:x>
      <cdr:y>0.06733</cdr:y>
    </cdr:to>
    <cdr:sp macro="" textlink="">
      <cdr:nvSpPr>
        <cdr:cNvPr id="2" name="正方形/長方形 1"/>
        <cdr:cNvSpPr/>
      </cdr:nvSpPr>
      <cdr:spPr>
        <a:xfrm xmlns:a="http://schemas.openxmlformats.org/drawingml/2006/main">
          <a:off x="7374452" y="174629"/>
          <a:ext cx="703840" cy="215317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900" b="1">
              <a:solidFill>
                <a:sysClr val="windowText" lastClr="000000"/>
              </a:solidFill>
            </a:rPr>
            <a:t>（％）</a:t>
          </a:r>
          <a:r>
            <a:rPr lang="en-US" altLang="ja-JP" sz="900" b="1">
              <a:solidFill>
                <a:sysClr val="windowText" lastClr="000000"/>
              </a:solidFill>
            </a:rPr>
            <a:t> </a:t>
          </a:r>
          <a:endParaRPr lang="en-US" altLang="ja-JP" sz="1050" b="1">
            <a:solidFill>
              <a:sysClr val="windowText" lastClr="000000"/>
            </a:solidFill>
          </a:endParaRPr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33877</xdr:colOff>
      <xdr:row>3</xdr:row>
      <xdr:rowOff>33864</xdr:rowOff>
    </xdr:from>
    <xdr:to>
      <xdr:col>23</xdr:col>
      <xdr:colOff>639535</xdr:colOff>
      <xdr:row>24</xdr:row>
      <xdr:rowOff>115660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47625</xdr:colOff>
      <xdr:row>25</xdr:row>
      <xdr:rowOff>35718</xdr:rowOff>
    </xdr:from>
    <xdr:to>
      <xdr:col>19</xdr:col>
      <xdr:colOff>637833</xdr:colOff>
      <xdr:row>46</xdr:row>
      <xdr:rowOff>124165</xdr:rowOff>
    </xdr:to>
    <xdr:graphicFrame macro="">
      <xdr:nvGraphicFramePr>
        <xdr:cNvPr id="19" name="グラフ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40821</xdr:colOff>
      <xdr:row>25</xdr:row>
      <xdr:rowOff>32706</xdr:rowOff>
    </xdr:from>
    <xdr:to>
      <xdr:col>11</xdr:col>
      <xdr:colOff>642937</xdr:colOff>
      <xdr:row>46</xdr:row>
      <xdr:rowOff>129268</xdr:rowOff>
    </xdr:to>
    <xdr:graphicFrame macro="">
      <xdr:nvGraphicFramePr>
        <xdr:cNvPr id="18" name="グラフ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24</xdr:col>
      <xdr:colOff>41544</xdr:colOff>
      <xdr:row>3</xdr:row>
      <xdr:rowOff>40821</xdr:rowOff>
    </xdr:from>
    <xdr:to>
      <xdr:col>31</xdr:col>
      <xdr:colOff>653143</xdr:colOff>
      <xdr:row>24</xdr:row>
      <xdr:rowOff>122463</xdr:rowOff>
    </xdr:to>
    <xdr:graphicFrame macro="">
      <xdr:nvGraphicFramePr>
        <xdr:cNvPr id="16" name="グラフ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20</xdr:col>
      <xdr:colOff>47625</xdr:colOff>
      <xdr:row>25</xdr:row>
      <xdr:rowOff>40821</xdr:rowOff>
    </xdr:from>
    <xdr:to>
      <xdr:col>27</xdr:col>
      <xdr:colOff>653143</xdr:colOff>
      <xdr:row>46</xdr:row>
      <xdr:rowOff>136071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35718</xdr:colOff>
      <xdr:row>3</xdr:row>
      <xdr:rowOff>35717</xdr:rowOff>
    </xdr:from>
    <xdr:to>
      <xdr:col>7</xdr:col>
      <xdr:colOff>646338</xdr:colOff>
      <xdr:row>24</xdr:row>
      <xdr:rowOff>129267</xdr:rowOff>
    </xdr:to>
    <xdr:graphicFrame macro="">
      <xdr:nvGraphicFramePr>
        <xdr:cNvPr id="11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8</xdr:col>
      <xdr:colOff>47624</xdr:colOff>
      <xdr:row>3</xdr:row>
      <xdr:rowOff>33337</xdr:rowOff>
    </xdr:from>
    <xdr:to>
      <xdr:col>15</xdr:col>
      <xdr:colOff>639535</xdr:colOff>
      <xdr:row>24</xdr:row>
      <xdr:rowOff>115660</xdr:rowOff>
    </xdr:to>
    <xdr:graphicFrame macro="">
      <xdr:nvGraphicFramePr>
        <xdr:cNvPr id="13" name="グラフ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0.8548</cdr:x>
      <cdr:y>0.04364</cdr:y>
    </cdr:from>
    <cdr:to>
      <cdr:x>0.97631</cdr:x>
      <cdr:y>0.10212</cdr:y>
    </cdr:to>
    <cdr:sp macro="" textlink="">
      <cdr:nvSpPr>
        <cdr:cNvPr id="2" name="正方形/長方形 1"/>
        <cdr:cNvSpPr/>
      </cdr:nvSpPr>
      <cdr:spPr>
        <a:xfrm xmlns:a="http://schemas.openxmlformats.org/drawingml/2006/main">
          <a:off x="4649776" y="156338"/>
          <a:ext cx="660965" cy="209489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000" b="1">
              <a:solidFill>
                <a:sysClr val="windowText" lastClr="000000"/>
              </a:solidFill>
            </a:rPr>
            <a:t>（％）</a:t>
          </a:r>
          <a:r>
            <a:rPr lang="en-US" altLang="ja-JP" sz="1000" b="1">
              <a:solidFill>
                <a:sysClr val="windowText" lastClr="000000"/>
              </a:solidFill>
            </a:rPr>
            <a:t> </a:t>
          </a:r>
          <a:endParaRPr lang="en-US" altLang="ja-JP" sz="1050" b="1">
            <a:solidFill>
              <a:sysClr val="windowText" lastClr="000000"/>
            </a:solidFill>
          </a:endParaRPr>
        </a:p>
      </cdr:txBody>
    </cdr:sp>
  </cdr:relSizeAnchor>
</c:userShapes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0.85189</cdr:x>
      <cdr:y>0.05077</cdr:y>
    </cdr:from>
    <cdr:to>
      <cdr:x>0.9734</cdr:x>
      <cdr:y>0.10925</cdr:y>
    </cdr:to>
    <cdr:sp macro="" textlink="">
      <cdr:nvSpPr>
        <cdr:cNvPr id="2" name="正方形/長方形 1"/>
        <cdr:cNvSpPr/>
      </cdr:nvSpPr>
      <cdr:spPr>
        <a:xfrm xmlns:a="http://schemas.openxmlformats.org/drawingml/2006/main">
          <a:off x="4616420" y="182608"/>
          <a:ext cx="658468" cy="210342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050" b="1">
              <a:solidFill>
                <a:sysClr val="windowText" lastClr="000000"/>
              </a:solidFill>
            </a:rPr>
            <a:t>（％）</a:t>
          </a:r>
          <a:r>
            <a:rPr lang="en-US" altLang="ja-JP" sz="1050" b="1">
              <a:solidFill>
                <a:sysClr val="windowText" lastClr="000000"/>
              </a:solidFill>
            </a:rPr>
            <a:t> </a:t>
          </a:r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0.83994</cdr:x>
      <cdr:y>0.04415</cdr:y>
    </cdr:from>
    <cdr:to>
      <cdr:x>0.96145</cdr:x>
      <cdr:y>0.10263</cdr:y>
    </cdr:to>
    <cdr:sp macro="" textlink="">
      <cdr:nvSpPr>
        <cdr:cNvPr id="2" name="正方形/長方形 1"/>
        <cdr:cNvSpPr/>
      </cdr:nvSpPr>
      <cdr:spPr>
        <a:xfrm xmlns:a="http://schemas.openxmlformats.org/drawingml/2006/main">
          <a:off x="4565961" y="158807"/>
          <a:ext cx="660535" cy="210352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050" b="1">
              <a:solidFill>
                <a:sysClr val="windowText" lastClr="000000"/>
              </a:solidFill>
            </a:rPr>
            <a:t>（％）</a:t>
          </a:r>
          <a:r>
            <a:rPr lang="en-US" altLang="ja-JP" sz="1050" b="1">
              <a:solidFill>
                <a:sysClr val="windowText" lastClr="000000"/>
              </a:solidFill>
            </a:rPr>
            <a:t> </a:t>
          </a: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0.89385</cdr:x>
      <cdr:y>0.02879</cdr:y>
    </cdr:from>
    <cdr:to>
      <cdr:x>0.98069</cdr:x>
      <cdr:y>0.07279</cdr:y>
    </cdr:to>
    <cdr:sp macro="" textlink="">
      <cdr:nvSpPr>
        <cdr:cNvPr id="2" name="正方形/長方形 1"/>
        <cdr:cNvSpPr/>
      </cdr:nvSpPr>
      <cdr:spPr>
        <a:xfrm xmlns:a="http://schemas.openxmlformats.org/drawingml/2006/main">
          <a:off x="7247321" y="166171"/>
          <a:ext cx="704097" cy="253987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000" b="1">
              <a:solidFill>
                <a:sysClr val="windowText" lastClr="000000"/>
              </a:solidFill>
            </a:rPr>
            <a:t>（％）</a:t>
          </a:r>
          <a:r>
            <a:rPr lang="en-US" altLang="ja-JP" sz="1000" b="1">
              <a:solidFill>
                <a:sysClr val="windowText" lastClr="000000"/>
              </a:solidFill>
            </a:rPr>
            <a:t> </a:t>
          </a:r>
          <a:endParaRPr lang="en-US" altLang="ja-JP" sz="1050" b="1">
            <a:solidFill>
              <a:sysClr val="windowText" lastClr="000000"/>
            </a:solidFill>
          </a:endParaRPr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0.84876</cdr:x>
      <cdr:y>0.03556</cdr:y>
    </cdr:from>
    <cdr:to>
      <cdr:x>0.97027</cdr:x>
      <cdr:y>0.09403</cdr:y>
    </cdr:to>
    <cdr:sp macro="" textlink="">
      <cdr:nvSpPr>
        <cdr:cNvPr id="2" name="正方形/長方形 1"/>
        <cdr:cNvSpPr/>
      </cdr:nvSpPr>
      <cdr:spPr>
        <a:xfrm xmlns:a="http://schemas.openxmlformats.org/drawingml/2006/main">
          <a:off x="4621933" y="127368"/>
          <a:ext cx="661688" cy="209445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900" b="1">
              <a:solidFill>
                <a:sysClr val="windowText" lastClr="000000"/>
              </a:solidFill>
            </a:rPr>
            <a:t>（円）</a:t>
          </a:r>
          <a:r>
            <a:rPr lang="en-US" altLang="ja-JP" sz="900" b="1">
              <a:solidFill>
                <a:sysClr val="windowText" lastClr="000000"/>
              </a:solidFill>
            </a:rPr>
            <a:t> </a:t>
          </a:r>
          <a:endParaRPr lang="en-US" altLang="ja-JP" sz="1050" b="1">
            <a:solidFill>
              <a:sysClr val="windowText" lastClr="000000"/>
            </a:solidFill>
          </a:endParaRPr>
        </a:p>
      </cdr:txBody>
    </cdr:sp>
  </cdr:relSizeAnchor>
</c:userShapes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0.85918</cdr:x>
      <cdr:y>0.04541</cdr:y>
    </cdr:from>
    <cdr:to>
      <cdr:x>0.95848</cdr:x>
      <cdr:y>0.10215</cdr:y>
    </cdr:to>
    <cdr:sp macro="" textlink="">
      <cdr:nvSpPr>
        <cdr:cNvPr id="2" name="正方形/長方形 1"/>
        <cdr:cNvSpPr/>
      </cdr:nvSpPr>
      <cdr:spPr>
        <a:xfrm xmlns:a="http://schemas.openxmlformats.org/drawingml/2006/main">
          <a:off x="4673471" y="163271"/>
          <a:ext cx="540138" cy="204019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900" b="1">
              <a:solidFill>
                <a:sysClr val="windowText" lastClr="000000"/>
              </a:solidFill>
            </a:rPr>
            <a:t>（％）</a:t>
          </a:r>
          <a:r>
            <a:rPr lang="en-US" altLang="ja-JP" sz="900" b="1">
              <a:solidFill>
                <a:sysClr val="windowText" lastClr="000000"/>
              </a:solidFill>
            </a:rPr>
            <a:t> </a:t>
          </a:r>
        </a:p>
      </cdr:txBody>
    </cdr:sp>
  </cdr:relSizeAnchor>
</c:userShapes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0.86324</cdr:x>
      <cdr:y>0.03942</cdr:y>
    </cdr:from>
    <cdr:to>
      <cdr:x>0.98475</cdr:x>
      <cdr:y>0.11136</cdr:y>
    </cdr:to>
    <cdr:sp macro="" textlink="">
      <cdr:nvSpPr>
        <cdr:cNvPr id="2" name="正方形/長方形 1"/>
        <cdr:cNvSpPr/>
      </cdr:nvSpPr>
      <cdr:spPr>
        <a:xfrm xmlns:a="http://schemas.openxmlformats.org/drawingml/2006/main">
          <a:off x="4655935" y="143627"/>
          <a:ext cx="655368" cy="262100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000" b="1">
              <a:solidFill>
                <a:sysClr val="windowText" lastClr="000000"/>
              </a:solidFill>
            </a:rPr>
            <a:t>（％）</a:t>
          </a:r>
          <a:r>
            <a:rPr lang="en-US" altLang="ja-JP" sz="1000" b="1">
              <a:solidFill>
                <a:sysClr val="windowText" lastClr="000000"/>
              </a:solidFill>
            </a:rPr>
            <a:t> </a:t>
          </a:r>
          <a:endParaRPr lang="en-US" altLang="ja-JP" sz="1050" b="1">
            <a:solidFill>
              <a:sysClr val="windowText" lastClr="000000"/>
            </a:solidFill>
          </a:endParaRPr>
        </a:p>
      </cdr:txBody>
    </cdr:sp>
  </cdr:relSizeAnchor>
</c:userShapes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0.84325</cdr:x>
      <cdr:y>0.04091</cdr:y>
    </cdr:from>
    <cdr:to>
      <cdr:x>0.94568</cdr:x>
      <cdr:y>0.10855</cdr:y>
    </cdr:to>
    <cdr:sp macro="" textlink="">
      <cdr:nvSpPr>
        <cdr:cNvPr id="2" name="正方形/長方形 1"/>
        <cdr:cNvSpPr/>
      </cdr:nvSpPr>
      <cdr:spPr>
        <a:xfrm xmlns:a="http://schemas.openxmlformats.org/drawingml/2006/main">
          <a:off x="4575361" y="146560"/>
          <a:ext cx="555770" cy="242337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900" b="1">
              <a:solidFill>
                <a:sysClr val="windowText" lastClr="000000"/>
              </a:solidFill>
            </a:rPr>
            <a:t>（％）</a:t>
          </a:r>
          <a:r>
            <a:rPr lang="en-US" altLang="ja-JP" sz="900" b="1">
              <a:solidFill>
                <a:sysClr val="windowText" lastClr="000000"/>
              </a:solidFill>
            </a:rPr>
            <a:t> </a:t>
          </a:r>
          <a:endParaRPr lang="en-US" altLang="ja-JP" sz="1050" b="1">
            <a:solidFill>
              <a:sysClr val="windowText" lastClr="000000"/>
            </a:solidFill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22</xdr:row>
      <xdr:rowOff>95250</xdr:rowOff>
    </xdr:from>
    <xdr:to>
      <xdr:col>11</xdr:col>
      <xdr:colOff>600075</xdr:colOff>
      <xdr:row>22</xdr:row>
      <xdr:rowOff>95251</xdr:rowOff>
    </xdr:to>
    <xdr:cxnSp macro="">
      <xdr:nvCxnSpPr>
        <xdr:cNvPr id="2" name="直線コネクタ 1"/>
        <xdr:cNvCxnSpPr/>
      </xdr:nvCxnSpPr>
      <xdr:spPr>
        <a:xfrm flipV="1">
          <a:off x="114300" y="4238625"/>
          <a:ext cx="8067675" cy="1"/>
        </a:xfrm>
        <a:prstGeom prst="line">
          <a:avLst/>
        </a:prstGeom>
        <a:ln w="317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76200</xdr:colOff>
      <xdr:row>0</xdr:row>
      <xdr:rowOff>64889</xdr:rowOff>
    </xdr:from>
    <xdr:to>
      <xdr:col>11</xdr:col>
      <xdr:colOff>628650</xdr:colOff>
      <xdr:row>21</xdr:row>
      <xdr:rowOff>132695</xdr:rowOff>
    </xdr:to>
    <xdr:graphicFrame macro="">
      <xdr:nvGraphicFramePr>
        <xdr:cNvPr id="3" name="グラフ 2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76200</xdr:colOff>
      <xdr:row>23</xdr:row>
      <xdr:rowOff>57150</xdr:rowOff>
    </xdr:from>
    <xdr:to>
      <xdr:col>11</xdr:col>
      <xdr:colOff>619125</xdr:colOff>
      <xdr:row>44</xdr:row>
      <xdr:rowOff>123825</xdr:rowOff>
    </xdr:to>
    <xdr:graphicFrame macro="">
      <xdr:nvGraphicFramePr>
        <xdr:cNvPr id="4" name="グラフ 3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66675</xdr:colOff>
      <xdr:row>7</xdr:row>
      <xdr:rowOff>47625</xdr:rowOff>
    </xdr:from>
    <xdr:to>
      <xdr:col>24</xdr:col>
      <xdr:colOff>638175</xdr:colOff>
      <xdr:row>37</xdr:row>
      <xdr:rowOff>133350</xdr:rowOff>
    </xdr:to>
    <xdr:graphicFrame macro="">
      <xdr:nvGraphicFramePr>
        <xdr:cNvPr id="5" name="グラフ 4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0.90344</cdr:x>
      <cdr:y>0.02482</cdr:y>
    </cdr:from>
    <cdr:to>
      <cdr:x>0.99028</cdr:x>
      <cdr:y>0.06842</cdr:y>
    </cdr:to>
    <cdr:sp macro="" textlink="">
      <cdr:nvSpPr>
        <cdr:cNvPr id="2" name="正方形/長方形 1"/>
        <cdr:cNvSpPr/>
      </cdr:nvSpPr>
      <cdr:spPr>
        <a:xfrm xmlns:a="http://schemas.openxmlformats.org/drawingml/2006/main">
          <a:off x="7352742" y="143946"/>
          <a:ext cx="706755" cy="252929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900" b="1">
              <a:solidFill>
                <a:sysClr val="windowText" lastClr="000000"/>
              </a:solidFill>
            </a:rPr>
            <a:t>（％）</a:t>
          </a:r>
          <a:r>
            <a:rPr lang="en-US" altLang="ja-JP" sz="900" b="1">
              <a:solidFill>
                <a:sysClr val="windowText" lastClr="000000"/>
              </a:solidFill>
            </a:rPr>
            <a:t> </a:t>
          </a:r>
          <a:endParaRPr lang="en-US" altLang="ja-JP" sz="1050" b="1">
            <a:solidFill>
              <a:sysClr val="windowText" lastClr="000000"/>
            </a:solidFill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22</xdr:row>
      <xdr:rowOff>95250</xdr:rowOff>
    </xdr:from>
    <xdr:to>
      <xdr:col>11</xdr:col>
      <xdr:colOff>571500</xdr:colOff>
      <xdr:row>22</xdr:row>
      <xdr:rowOff>95250</xdr:rowOff>
    </xdr:to>
    <xdr:cxnSp macro="">
      <xdr:nvCxnSpPr>
        <xdr:cNvPr id="2" name="直線コネクタ 1"/>
        <xdr:cNvCxnSpPr/>
      </xdr:nvCxnSpPr>
      <xdr:spPr>
        <a:xfrm>
          <a:off x="114300" y="4238625"/>
          <a:ext cx="8001000" cy="0"/>
        </a:xfrm>
        <a:prstGeom prst="line">
          <a:avLst/>
        </a:prstGeom>
        <a:ln w="317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76200</xdr:colOff>
      <xdr:row>0</xdr:row>
      <xdr:rowOff>64889</xdr:rowOff>
    </xdr:from>
    <xdr:to>
      <xdr:col>11</xdr:col>
      <xdr:colOff>628650</xdr:colOff>
      <xdr:row>21</xdr:row>
      <xdr:rowOff>132695</xdr:rowOff>
    </xdr:to>
    <xdr:graphicFrame macro="">
      <xdr:nvGraphicFramePr>
        <xdr:cNvPr id="3" name="グラフ 2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66675</xdr:colOff>
      <xdr:row>23</xdr:row>
      <xdr:rowOff>57150</xdr:rowOff>
    </xdr:from>
    <xdr:to>
      <xdr:col>11</xdr:col>
      <xdr:colOff>628650</xdr:colOff>
      <xdr:row>44</xdr:row>
      <xdr:rowOff>123825</xdr:rowOff>
    </xdr:to>
    <xdr:graphicFrame macro="">
      <xdr:nvGraphicFramePr>
        <xdr:cNvPr id="4" name="グラフ 3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66675</xdr:colOff>
      <xdr:row>7</xdr:row>
      <xdr:rowOff>47625</xdr:rowOff>
    </xdr:from>
    <xdr:to>
      <xdr:col>24</xdr:col>
      <xdr:colOff>628649</xdr:colOff>
      <xdr:row>37</xdr:row>
      <xdr:rowOff>133350</xdr:rowOff>
    </xdr:to>
    <xdr:graphicFrame macro="">
      <xdr:nvGraphicFramePr>
        <xdr:cNvPr id="5" name="グラフ 4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0.85739</cdr:x>
      <cdr:y>0.03961</cdr:y>
    </cdr:from>
    <cdr:to>
      <cdr:x>0.99108</cdr:x>
      <cdr:y>0.09643</cdr:y>
    </cdr:to>
    <cdr:sp macro="" textlink="">
      <cdr:nvSpPr>
        <cdr:cNvPr id="3" name="正方形/長方形 2"/>
        <cdr:cNvSpPr/>
      </cdr:nvSpPr>
      <cdr:spPr>
        <a:xfrm xmlns:a="http://schemas.openxmlformats.org/drawingml/2006/main">
          <a:off x="6941672" y="161130"/>
          <a:ext cx="1082388" cy="231181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900" b="1">
              <a:solidFill>
                <a:sysClr val="windowText" lastClr="000000"/>
              </a:solidFill>
            </a:rPr>
            <a:t>（千円</a:t>
          </a:r>
          <a:r>
            <a:rPr lang="en-US" altLang="ja-JP" sz="900" b="1">
              <a:solidFill>
                <a:sysClr val="windowText" lastClr="000000"/>
              </a:solidFill>
            </a:rPr>
            <a:t>/</a:t>
          </a:r>
          <a:r>
            <a:rPr lang="ja-JP" altLang="en-US" sz="900" b="1">
              <a:solidFill>
                <a:sysClr val="windowText" lastClr="000000"/>
              </a:solidFill>
            </a:rPr>
            <a:t>㎥）</a:t>
          </a:r>
          <a:r>
            <a:rPr lang="en-US" altLang="ja-JP" sz="900" b="1">
              <a:solidFill>
                <a:sysClr val="windowText" lastClr="000000"/>
              </a:solidFill>
            </a:rPr>
            <a:t> 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0.90248</cdr:x>
      <cdr:y>0.02705</cdr:y>
    </cdr:from>
    <cdr:to>
      <cdr:x>0.98932</cdr:x>
      <cdr:y>0.07572</cdr:y>
    </cdr:to>
    <cdr:sp macro="" textlink="">
      <cdr:nvSpPr>
        <cdr:cNvPr id="2" name="正方形/長方形 1"/>
        <cdr:cNvSpPr/>
      </cdr:nvSpPr>
      <cdr:spPr>
        <a:xfrm xmlns:a="http://schemas.openxmlformats.org/drawingml/2006/main">
          <a:off x="7336340" y="156882"/>
          <a:ext cx="705928" cy="282327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000" b="1">
              <a:solidFill>
                <a:sysClr val="windowText" lastClr="000000"/>
              </a:solidFill>
            </a:rPr>
            <a:t>（％）</a:t>
          </a:r>
          <a:r>
            <a:rPr lang="en-US" altLang="ja-JP" sz="1000" b="1">
              <a:solidFill>
                <a:sysClr val="windowText" lastClr="000000"/>
              </a:solidFill>
            </a:rPr>
            <a:t> </a:t>
          </a:r>
          <a:endParaRPr lang="en-US" altLang="ja-JP" sz="1050" b="1">
            <a:solidFill>
              <a:sysClr val="windowText" lastClr="000000"/>
            </a:solidFill>
          </a:endParaRP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22</xdr:row>
      <xdr:rowOff>95250</xdr:rowOff>
    </xdr:from>
    <xdr:to>
      <xdr:col>11</xdr:col>
      <xdr:colOff>552450</xdr:colOff>
      <xdr:row>22</xdr:row>
      <xdr:rowOff>104775</xdr:rowOff>
    </xdr:to>
    <xdr:cxnSp macro="">
      <xdr:nvCxnSpPr>
        <xdr:cNvPr id="2" name="直線コネクタ 1"/>
        <xdr:cNvCxnSpPr/>
      </xdr:nvCxnSpPr>
      <xdr:spPr>
        <a:xfrm>
          <a:off x="114300" y="4238625"/>
          <a:ext cx="7981950" cy="9525"/>
        </a:xfrm>
        <a:prstGeom prst="line">
          <a:avLst/>
        </a:prstGeom>
        <a:ln w="317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76200</xdr:colOff>
      <xdr:row>0</xdr:row>
      <xdr:rowOff>64889</xdr:rowOff>
    </xdr:from>
    <xdr:to>
      <xdr:col>11</xdr:col>
      <xdr:colOff>628650</xdr:colOff>
      <xdr:row>21</xdr:row>
      <xdr:rowOff>132695</xdr:rowOff>
    </xdr:to>
    <xdr:graphicFrame macro="">
      <xdr:nvGraphicFramePr>
        <xdr:cNvPr id="3" name="グラフ 2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66675</xdr:colOff>
      <xdr:row>23</xdr:row>
      <xdr:rowOff>57150</xdr:rowOff>
    </xdr:from>
    <xdr:to>
      <xdr:col>11</xdr:col>
      <xdr:colOff>628650</xdr:colOff>
      <xdr:row>44</xdr:row>
      <xdr:rowOff>123825</xdr:rowOff>
    </xdr:to>
    <xdr:graphicFrame macro="">
      <xdr:nvGraphicFramePr>
        <xdr:cNvPr id="4" name="グラフ 3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76200</xdr:colOff>
      <xdr:row>7</xdr:row>
      <xdr:rowOff>57151</xdr:rowOff>
    </xdr:from>
    <xdr:to>
      <xdr:col>24</xdr:col>
      <xdr:colOff>636145</xdr:colOff>
      <xdr:row>37</xdr:row>
      <xdr:rowOff>133351</xdr:rowOff>
    </xdr:to>
    <xdr:graphicFrame macro="">
      <xdr:nvGraphicFramePr>
        <xdr:cNvPr id="5" name="グラフ 4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0.89868</cdr:x>
      <cdr:y>0.03472</cdr:y>
    </cdr:from>
    <cdr:to>
      <cdr:x>0.98552</cdr:x>
      <cdr:y>0.07785</cdr:y>
    </cdr:to>
    <cdr:sp macro="" textlink="">
      <cdr:nvSpPr>
        <cdr:cNvPr id="2" name="正方形/長方形 1"/>
        <cdr:cNvSpPr/>
      </cdr:nvSpPr>
      <cdr:spPr>
        <a:xfrm xmlns:a="http://schemas.openxmlformats.org/drawingml/2006/main">
          <a:off x="7303628" y="201056"/>
          <a:ext cx="705751" cy="249793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000" b="1">
              <a:solidFill>
                <a:sysClr val="windowText" lastClr="000000"/>
              </a:solidFill>
            </a:rPr>
            <a:t>（円）</a:t>
          </a:r>
          <a:r>
            <a:rPr lang="en-US" altLang="ja-JP" sz="1000" b="1">
              <a:solidFill>
                <a:sysClr val="windowText" lastClr="000000"/>
              </a:solidFill>
            </a:rPr>
            <a:t> </a:t>
          </a:r>
          <a:endParaRPr lang="en-US" altLang="ja-JP" sz="1100" b="1">
            <a:solidFill>
              <a:sysClr val="windowText" lastClr="000000"/>
            </a:solidFill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1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2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48"/>
  <sheetViews>
    <sheetView zoomScaleNormal="100" zoomScaleSheetLayoutView="100" workbookViewId="0">
      <selection activeCell="H32" sqref="H32"/>
    </sheetView>
  </sheetViews>
  <sheetFormatPr defaultRowHeight="13.5"/>
  <cols>
    <col min="1" max="1" width="3.125" customWidth="1"/>
    <col min="2" max="2" width="4.375" customWidth="1"/>
    <col min="3" max="3" width="20" customWidth="1"/>
    <col min="4" max="4" width="5" customWidth="1"/>
    <col min="5" max="5" width="25" customWidth="1"/>
    <col min="6" max="6" width="26.375" customWidth="1"/>
    <col min="7" max="7" width="10.625" customWidth="1"/>
    <col min="8" max="8" width="1.25" customWidth="1"/>
    <col min="9" max="15" width="10.625" customWidth="1"/>
  </cols>
  <sheetData>
    <row r="1" spans="2:15" ht="22.5" customHeight="1" thickBot="1">
      <c r="B1" s="1" t="s">
        <v>12</v>
      </c>
      <c r="C1" s="1"/>
      <c r="D1" s="1"/>
      <c r="E1" s="1"/>
      <c r="F1" s="4" t="s">
        <v>42</v>
      </c>
      <c r="G1" s="2"/>
      <c r="H1" s="2"/>
    </row>
    <row r="2" spans="2:15" ht="15" customHeight="1" thickTop="1" thickBot="1">
      <c r="B2" s="1"/>
      <c r="C2" s="1"/>
      <c r="D2" s="3"/>
      <c r="E2" s="2"/>
      <c r="F2" s="2"/>
      <c r="G2" s="2"/>
      <c r="H2" s="2"/>
    </row>
    <row r="3" spans="2:15" ht="13.5" customHeight="1" thickBot="1">
      <c r="B3" s="8"/>
      <c r="C3" s="9"/>
      <c r="D3" s="9"/>
      <c r="E3" s="9"/>
      <c r="F3" s="105" t="s">
        <v>6</v>
      </c>
      <c r="G3" s="106"/>
      <c r="H3" s="66"/>
      <c r="I3" s="106" t="s">
        <v>17</v>
      </c>
      <c r="J3" s="106"/>
      <c r="K3" s="106"/>
      <c r="L3" s="106"/>
      <c r="M3" s="106"/>
      <c r="N3" s="106"/>
      <c r="O3" s="107"/>
    </row>
    <row r="4" spans="2:15" ht="3.75" customHeight="1" thickTop="1">
      <c r="B4" s="10"/>
      <c r="C4" s="67"/>
      <c r="D4" s="108" t="s">
        <v>43</v>
      </c>
      <c r="E4" s="110" t="s">
        <v>0</v>
      </c>
      <c r="F4" s="112" t="s">
        <v>7</v>
      </c>
      <c r="G4" s="113"/>
      <c r="H4" s="68"/>
      <c r="I4" s="58"/>
      <c r="J4" s="58"/>
      <c r="K4" s="58"/>
      <c r="L4" s="58"/>
      <c r="M4" s="58"/>
      <c r="N4" s="5"/>
      <c r="O4" s="11"/>
    </row>
    <row r="5" spans="2:15" ht="15" customHeight="1">
      <c r="B5" s="12" t="s">
        <v>44</v>
      </c>
      <c r="C5" s="60" t="s">
        <v>13</v>
      </c>
      <c r="D5" s="109"/>
      <c r="E5" s="111"/>
      <c r="F5" s="114"/>
      <c r="G5" s="115"/>
      <c r="H5" s="68"/>
      <c r="I5" s="5"/>
      <c r="J5" s="118" t="s">
        <v>15</v>
      </c>
      <c r="K5" s="118"/>
      <c r="L5" s="118"/>
      <c r="M5" s="119" t="s">
        <v>45</v>
      </c>
      <c r="N5" s="120">
        <v>100</v>
      </c>
      <c r="O5" s="11"/>
    </row>
    <row r="6" spans="2:15" ht="15" customHeight="1">
      <c r="B6" s="12"/>
      <c r="C6" s="60"/>
      <c r="D6" s="109"/>
      <c r="E6" s="111"/>
      <c r="F6" s="114"/>
      <c r="G6" s="115"/>
      <c r="H6" s="68"/>
      <c r="I6" s="5"/>
      <c r="J6" s="119" t="s">
        <v>16</v>
      </c>
      <c r="K6" s="119"/>
      <c r="L6" s="119"/>
      <c r="M6" s="119"/>
      <c r="N6" s="120"/>
      <c r="O6" s="11"/>
    </row>
    <row r="7" spans="2:15" ht="3.75" customHeight="1">
      <c r="B7" s="12"/>
      <c r="C7" s="60"/>
      <c r="D7" s="109"/>
      <c r="E7" s="111"/>
      <c r="F7" s="116"/>
      <c r="G7" s="117"/>
      <c r="H7" s="68"/>
      <c r="I7" s="58"/>
      <c r="J7" s="58"/>
      <c r="K7" s="58"/>
      <c r="L7" s="58"/>
      <c r="M7" s="58"/>
      <c r="N7" s="71"/>
      <c r="O7" s="11"/>
    </row>
    <row r="8" spans="2:15" ht="3.75" customHeight="1">
      <c r="B8" s="12"/>
      <c r="C8" s="60"/>
      <c r="D8" s="121" t="s">
        <v>46</v>
      </c>
      <c r="E8" s="123" t="s">
        <v>1</v>
      </c>
      <c r="F8" s="125" t="s">
        <v>8</v>
      </c>
      <c r="G8" s="126"/>
      <c r="H8" s="129"/>
      <c r="I8" s="130"/>
      <c r="J8" s="130"/>
      <c r="K8" s="130"/>
      <c r="L8" s="130"/>
      <c r="M8" s="130"/>
      <c r="N8" s="130"/>
      <c r="O8" s="131"/>
    </row>
    <row r="9" spans="2:15" ht="15" customHeight="1">
      <c r="B9" s="10"/>
      <c r="C9" s="60"/>
      <c r="D9" s="109"/>
      <c r="E9" s="111"/>
      <c r="F9" s="127"/>
      <c r="G9" s="128"/>
      <c r="H9" s="132"/>
      <c r="I9" s="133"/>
      <c r="J9" s="133"/>
      <c r="K9" s="133"/>
      <c r="L9" s="133"/>
      <c r="M9" s="133"/>
      <c r="N9" s="133"/>
      <c r="O9" s="134"/>
    </row>
    <row r="10" spans="2:15" ht="15" customHeight="1">
      <c r="B10" s="10"/>
      <c r="C10" s="60"/>
      <c r="D10" s="109"/>
      <c r="E10" s="111"/>
      <c r="F10" s="127"/>
      <c r="G10" s="128"/>
      <c r="H10" s="132"/>
      <c r="I10" s="133"/>
      <c r="J10" s="133"/>
      <c r="K10" s="133"/>
      <c r="L10" s="133"/>
      <c r="M10" s="133"/>
      <c r="N10" s="133"/>
      <c r="O10" s="134"/>
    </row>
    <row r="11" spans="2:15" ht="3.75" customHeight="1">
      <c r="B11" s="10"/>
      <c r="C11" s="60"/>
      <c r="D11" s="122"/>
      <c r="E11" s="124"/>
      <c r="F11" s="127"/>
      <c r="G11" s="128"/>
      <c r="H11" s="135"/>
      <c r="I11" s="136"/>
      <c r="J11" s="136"/>
      <c r="K11" s="136"/>
      <c r="L11" s="136"/>
      <c r="M11" s="136"/>
      <c r="N11" s="136"/>
      <c r="O11" s="137"/>
    </row>
    <row r="12" spans="2:15" ht="3.75" customHeight="1">
      <c r="B12" s="10"/>
      <c r="C12" s="60"/>
      <c r="D12" s="109" t="s">
        <v>47</v>
      </c>
      <c r="E12" s="111" t="s">
        <v>2</v>
      </c>
      <c r="F12" s="125" t="s">
        <v>9</v>
      </c>
      <c r="G12" s="126"/>
      <c r="H12" s="129"/>
      <c r="I12" s="130"/>
      <c r="J12" s="130"/>
      <c r="K12" s="130"/>
      <c r="L12" s="130"/>
      <c r="M12" s="130"/>
      <c r="N12" s="130"/>
      <c r="O12" s="131"/>
    </row>
    <row r="13" spans="2:15" ht="15" customHeight="1">
      <c r="B13" s="10"/>
      <c r="C13" s="60"/>
      <c r="D13" s="109"/>
      <c r="E13" s="111"/>
      <c r="F13" s="127"/>
      <c r="G13" s="128"/>
      <c r="H13" s="132"/>
      <c r="I13" s="133"/>
      <c r="J13" s="133"/>
      <c r="K13" s="133"/>
      <c r="L13" s="133"/>
      <c r="M13" s="133"/>
      <c r="N13" s="133"/>
      <c r="O13" s="134"/>
    </row>
    <row r="14" spans="2:15" ht="15" customHeight="1">
      <c r="B14" s="10"/>
      <c r="C14" s="60"/>
      <c r="D14" s="109"/>
      <c r="E14" s="111"/>
      <c r="F14" s="127"/>
      <c r="G14" s="128"/>
      <c r="H14" s="132"/>
      <c r="I14" s="133"/>
      <c r="J14" s="133"/>
      <c r="K14" s="133"/>
      <c r="L14" s="133"/>
      <c r="M14" s="133"/>
      <c r="N14" s="133"/>
      <c r="O14" s="134"/>
    </row>
    <row r="15" spans="2:15" ht="3.75" customHeight="1">
      <c r="B15" s="10"/>
      <c r="C15" s="60"/>
      <c r="D15" s="109"/>
      <c r="E15" s="111"/>
      <c r="F15" s="138"/>
      <c r="G15" s="139"/>
      <c r="H15" s="135"/>
      <c r="I15" s="136"/>
      <c r="J15" s="136"/>
      <c r="K15" s="136"/>
      <c r="L15" s="136"/>
      <c r="M15" s="136"/>
      <c r="N15" s="136"/>
      <c r="O15" s="137"/>
    </row>
    <row r="16" spans="2:15" ht="3.75" customHeight="1">
      <c r="B16" s="10"/>
      <c r="C16" s="60"/>
      <c r="D16" s="142" t="s">
        <v>48</v>
      </c>
      <c r="E16" s="123" t="s">
        <v>49</v>
      </c>
      <c r="F16" s="144" t="s">
        <v>50</v>
      </c>
      <c r="G16" s="145"/>
      <c r="H16" s="62"/>
      <c r="I16" s="58"/>
      <c r="J16" s="58"/>
      <c r="K16" s="58"/>
      <c r="L16" s="58"/>
      <c r="M16" s="58"/>
      <c r="N16" s="5"/>
      <c r="O16" s="11"/>
    </row>
    <row r="17" spans="2:15" ht="15" customHeight="1">
      <c r="B17" s="10"/>
      <c r="C17" s="60"/>
      <c r="D17" s="142"/>
      <c r="E17" s="111"/>
      <c r="F17" s="144"/>
      <c r="G17" s="145"/>
      <c r="H17" s="62"/>
      <c r="I17" s="55"/>
      <c r="J17" s="118" t="s">
        <v>51</v>
      </c>
      <c r="K17" s="118"/>
      <c r="L17" s="118"/>
      <c r="M17" s="119" t="s">
        <v>45</v>
      </c>
      <c r="N17" s="120">
        <v>100</v>
      </c>
      <c r="O17" s="140"/>
    </row>
    <row r="18" spans="2:15" ht="15" customHeight="1">
      <c r="B18" s="10"/>
      <c r="C18" s="60"/>
      <c r="D18" s="142"/>
      <c r="E18" s="111"/>
      <c r="F18" s="144"/>
      <c r="G18" s="145"/>
      <c r="H18" s="62"/>
      <c r="I18" s="55"/>
      <c r="J18" s="141" t="s">
        <v>52</v>
      </c>
      <c r="K18" s="141"/>
      <c r="L18" s="141"/>
      <c r="M18" s="119"/>
      <c r="N18" s="120"/>
      <c r="O18" s="140"/>
    </row>
    <row r="19" spans="2:15" ht="3.75" customHeight="1">
      <c r="B19" s="10"/>
      <c r="C19" s="60"/>
      <c r="D19" s="143"/>
      <c r="E19" s="124"/>
      <c r="F19" s="146"/>
      <c r="G19" s="147"/>
      <c r="H19" s="63"/>
      <c r="I19" s="17"/>
      <c r="J19" s="17"/>
      <c r="K19" s="17"/>
      <c r="L19" s="17"/>
      <c r="M19" s="17"/>
      <c r="N19" s="17"/>
      <c r="O19" s="72"/>
    </row>
    <row r="20" spans="2:15" ht="3.75" customHeight="1">
      <c r="B20" s="10"/>
      <c r="C20" s="60"/>
      <c r="D20" s="109" t="s">
        <v>53</v>
      </c>
      <c r="E20" s="123" t="s">
        <v>54</v>
      </c>
      <c r="F20" s="127" t="s">
        <v>55</v>
      </c>
      <c r="G20" s="128"/>
      <c r="H20" s="56"/>
      <c r="I20" s="58"/>
      <c r="J20" s="58"/>
      <c r="K20" s="58"/>
      <c r="L20" s="58"/>
      <c r="M20" s="58"/>
      <c r="N20" s="58"/>
      <c r="O20" s="73"/>
    </row>
    <row r="21" spans="2:15" ht="15" customHeight="1">
      <c r="B21" s="10"/>
      <c r="C21" s="60"/>
      <c r="D21" s="109"/>
      <c r="E21" s="111"/>
      <c r="F21" s="127"/>
      <c r="G21" s="128"/>
      <c r="H21" s="56"/>
      <c r="I21" s="5"/>
      <c r="J21" s="118" t="s">
        <v>56</v>
      </c>
      <c r="K21" s="118"/>
      <c r="L21" s="118"/>
      <c r="M21" s="119" t="s">
        <v>45</v>
      </c>
      <c r="N21" s="120">
        <v>100</v>
      </c>
      <c r="O21" s="73"/>
    </row>
    <row r="22" spans="2:15" ht="15" customHeight="1">
      <c r="B22" s="10"/>
      <c r="C22" s="60"/>
      <c r="D22" s="109"/>
      <c r="E22" s="111"/>
      <c r="F22" s="127"/>
      <c r="G22" s="128"/>
      <c r="H22" s="56"/>
      <c r="I22" s="5"/>
      <c r="J22" s="119" t="s">
        <v>57</v>
      </c>
      <c r="K22" s="119"/>
      <c r="L22" s="119"/>
      <c r="M22" s="119"/>
      <c r="N22" s="120"/>
      <c r="O22" s="73"/>
    </row>
    <row r="23" spans="2:15" ht="3.75" customHeight="1">
      <c r="B23" s="10"/>
      <c r="C23" s="60"/>
      <c r="D23" s="109"/>
      <c r="E23" s="111"/>
      <c r="F23" s="127"/>
      <c r="G23" s="128"/>
      <c r="H23" s="56"/>
      <c r="I23" s="74"/>
      <c r="J23" s="17"/>
      <c r="K23" s="17"/>
      <c r="L23" s="17"/>
      <c r="M23" s="17"/>
      <c r="N23" s="75"/>
      <c r="O23" s="72"/>
    </row>
    <row r="24" spans="2:15" ht="3.75" customHeight="1">
      <c r="B24" s="10"/>
      <c r="C24" s="60"/>
      <c r="D24" s="121" t="s">
        <v>58</v>
      </c>
      <c r="E24" s="123" t="s">
        <v>57</v>
      </c>
      <c r="F24" s="125" t="s">
        <v>59</v>
      </c>
      <c r="G24" s="126"/>
      <c r="H24" s="64"/>
      <c r="I24" s="5"/>
      <c r="J24" s="58"/>
      <c r="K24" s="58"/>
      <c r="L24" s="58"/>
      <c r="M24" s="58"/>
      <c r="N24" s="71"/>
      <c r="O24" s="73"/>
    </row>
    <row r="25" spans="2:15" ht="15" customHeight="1">
      <c r="B25" s="10"/>
      <c r="C25" s="60"/>
      <c r="D25" s="109"/>
      <c r="E25" s="111"/>
      <c r="F25" s="127"/>
      <c r="G25" s="128"/>
      <c r="H25" s="56"/>
      <c r="I25" s="148" t="s">
        <v>60</v>
      </c>
      <c r="J25" s="149"/>
      <c r="K25" s="149"/>
      <c r="L25" s="149"/>
      <c r="M25" s="149"/>
      <c r="N25" s="119" t="s">
        <v>45</v>
      </c>
      <c r="O25" s="140">
        <v>100</v>
      </c>
    </row>
    <row r="26" spans="2:15" ht="15" customHeight="1">
      <c r="B26" s="10"/>
      <c r="C26" s="60"/>
      <c r="D26" s="109"/>
      <c r="E26" s="111"/>
      <c r="F26" s="127"/>
      <c r="G26" s="128"/>
      <c r="H26" s="56"/>
      <c r="I26" s="119" t="s">
        <v>61</v>
      </c>
      <c r="J26" s="119"/>
      <c r="K26" s="119"/>
      <c r="L26" s="119"/>
      <c r="M26" s="119"/>
      <c r="N26" s="119"/>
      <c r="O26" s="140"/>
    </row>
    <row r="27" spans="2:15" ht="3.75" customHeight="1">
      <c r="B27" s="10"/>
      <c r="C27" s="60"/>
      <c r="D27" s="122"/>
      <c r="E27" s="124"/>
      <c r="F27" s="138"/>
      <c r="G27" s="139"/>
      <c r="H27" s="61"/>
      <c r="I27" s="74"/>
      <c r="J27" s="17"/>
      <c r="K27" s="17"/>
      <c r="L27" s="17"/>
      <c r="M27" s="17"/>
      <c r="N27" s="75"/>
      <c r="O27" s="72"/>
    </row>
    <row r="28" spans="2:15" ht="3.75" customHeight="1">
      <c r="B28" s="10"/>
      <c r="C28" s="60"/>
      <c r="D28" s="121" t="s">
        <v>62</v>
      </c>
      <c r="E28" s="123" t="s">
        <v>4</v>
      </c>
      <c r="F28" s="125" t="s">
        <v>63</v>
      </c>
      <c r="G28" s="126"/>
      <c r="H28" s="56"/>
      <c r="I28" s="5"/>
      <c r="J28" s="58"/>
      <c r="K28" s="58"/>
      <c r="L28" s="58"/>
      <c r="M28" s="58"/>
      <c r="N28" s="71"/>
      <c r="O28" s="73"/>
    </row>
    <row r="29" spans="2:15" ht="15" customHeight="1">
      <c r="B29" s="10"/>
      <c r="C29" s="60"/>
      <c r="D29" s="109"/>
      <c r="E29" s="111"/>
      <c r="F29" s="127"/>
      <c r="G29" s="128"/>
      <c r="H29" s="56"/>
      <c r="I29" s="5"/>
      <c r="J29" s="118" t="s">
        <v>64</v>
      </c>
      <c r="K29" s="118"/>
      <c r="L29" s="118"/>
      <c r="M29" s="119" t="s">
        <v>45</v>
      </c>
      <c r="N29" s="120">
        <v>100</v>
      </c>
      <c r="O29" s="73"/>
    </row>
    <row r="30" spans="2:15" ht="15" customHeight="1">
      <c r="B30" s="10"/>
      <c r="C30" s="60"/>
      <c r="D30" s="109"/>
      <c r="E30" s="111"/>
      <c r="F30" s="127"/>
      <c r="G30" s="128"/>
      <c r="H30" s="56"/>
      <c r="I30" s="5"/>
      <c r="J30" s="119" t="s">
        <v>65</v>
      </c>
      <c r="K30" s="119"/>
      <c r="L30" s="119"/>
      <c r="M30" s="119"/>
      <c r="N30" s="120"/>
      <c r="O30" s="73"/>
    </row>
    <row r="31" spans="2:15" ht="3.75" customHeight="1">
      <c r="B31" s="10"/>
      <c r="C31" s="60"/>
      <c r="D31" s="122"/>
      <c r="E31" s="124"/>
      <c r="F31" s="138"/>
      <c r="G31" s="139"/>
      <c r="H31" s="61"/>
      <c r="I31" s="74"/>
      <c r="J31" s="17"/>
      <c r="K31" s="17"/>
      <c r="L31" s="17"/>
      <c r="M31" s="17"/>
      <c r="N31" s="75"/>
      <c r="O31" s="72"/>
    </row>
    <row r="32" spans="2:15" ht="3.75" customHeight="1">
      <c r="B32" s="10"/>
      <c r="C32" s="60"/>
      <c r="D32" s="109" t="s">
        <v>66</v>
      </c>
      <c r="E32" s="111" t="s">
        <v>67</v>
      </c>
      <c r="F32" s="127" t="s">
        <v>68</v>
      </c>
      <c r="G32" s="128"/>
      <c r="H32" s="56"/>
      <c r="I32" s="5"/>
      <c r="J32" s="58"/>
      <c r="K32" s="58"/>
      <c r="L32" s="58"/>
      <c r="M32" s="58"/>
      <c r="N32" s="71"/>
      <c r="O32" s="73"/>
    </row>
    <row r="33" spans="2:15" ht="15" customHeight="1">
      <c r="B33" s="10"/>
      <c r="C33" s="60"/>
      <c r="D33" s="109"/>
      <c r="E33" s="111"/>
      <c r="F33" s="127"/>
      <c r="G33" s="128"/>
      <c r="H33" s="56"/>
      <c r="I33" s="5"/>
      <c r="J33" s="119" t="s">
        <v>61</v>
      </c>
      <c r="K33" s="119"/>
      <c r="L33" s="119"/>
      <c r="M33" s="119" t="s">
        <v>45</v>
      </c>
      <c r="N33" s="120">
        <v>100</v>
      </c>
      <c r="O33" s="73"/>
    </row>
    <row r="34" spans="2:15" ht="15" customHeight="1">
      <c r="B34" s="10"/>
      <c r="C34" s="60"/>
      <c r="D34" s="109"/>
      <c r="E34" s="111"/>
      <c r="F34" s="127"/>
      <c r="G34" s="128"/>
      <c r="H34" s="56"/>
      <c r="I34" s="5"/>
      <c r="J34" s="141" t="s">
        <v>69</v>
      </c>
      <c r="K34" s="141"/>
      <c r="L34" s="141"/>
      <c r="M34" s="119"/>
      <c r="N34" s="120"/>
      <c r="O34" s="73"/>
    </row>
    <row r="35" spans="2:15" ht="3.75" customHeight="1">
      <c r="B35" s="13"/>
      <c r="C35" s="60"/>
      <c r="D35" s="150"/>
      <c r="E35" s="151"/>
      <c r="F35" s="152"/>
      <c r="G35" s="153"/>
      <c r="H35" s="65"/>
      <c r="I35" s="57"/>
      <c r="J35" s="57"/>
      <c r="K35" s="57"/>
      <c r="L35" s="57"/>
      <c r="M35" s="57"/>
      <c r="N35" s="7"/>
      <c r="O35" s="76"/>
    </row>
    <row r="36" spans="2:15" ht="3.75" customHeight="1">
      <c r="B36" s="10"/>
      <c r="C36" s="59"/>
      <c r="D36" s="154" t="s">
        <v>43</v>
      </c>
      <c r="E36" s="155" t="s">
        <v>5</v>
      </c>
      <c r="F36" s="156" t="s">
        <v>10</v>
      </c>
      <c r="G36" s="157"/>
      <c r="H36" s="158"/>
      <c r="I36" s="159"/>
      <c r="J36" s="159"/>
      <c r="K36" s="159"/>
      <c r="L36" s="159"/>
      <c r="M36" s="159"/>
      <c r="N36" s="159"/>
      <c r="O36" s="160"/>
    </row>
    <row r="37" spans="2:15" ht="15" customHeight="1">
      <c r="B37" s="12" t="s">
        <v>70</v>
      </c>
      <c r="C37" s="60" t="s">
        <v>14</v>
      </c>
      <c r="D37" s="109"/>
      <c r="E37" s="111"/>
      <c r="F37" s="127"/>
      <c r="G37" s="128"/>
      <c r="H37" s="132"/>
      <c r="I37" s="133"/>
      <c r="J37" s="133"/>
      <c r="K37" s="133"/>
      <c r="L37" s="133"/>
      <c r="M37" s="133"/>
      <c r="N37" s="133"/>
      <c r="O37" s="134"/>
    </row>
    <row r="38" spans="2:15" ht="15" customHeight="1">
      <c r="B38" s="12"/>
      <c r="C38" s="60"/>
      <c r="D38" s="109"/>
      <c r="E38" s="111"/>
      <c r="F38" s="127"/>
      <c r="G38" s="128"/>
      <c r="H38" s="132"/>
      <c r="I38" s="133"/>
      <c r="J38" s="133"/>
      <c r="K38" s="133"/>
      <c r="L38" s="133"/>
      <c r="M38" s="133"/>
      <c r="N38" s="133"/>
      <c r="O38" s="134"/>
    </row>
    <row r="39" spans="2:15" ht="3.75" customHeight="1">
      <c r="B39" s="12"/>
      <c r="C39" s="60"/>
      <c r="D39" s="122"/>
      <c r="E39" s="124"/>
      <c r="F39" s="138"/>
      <c r="G39" s="139"/>
      <c r="H39" s="135"/>
      <c r="I39" s="136"/>
      <c r="J39" s="136"/>
      <c r="K39" s="136"/>
      <c r="L39" s="136"/>
      <c r="M39" s="136"/>
      <c r="N39" s="136"/>
      <c r="O39" s="137"/>
    </row>
    <row r="40" spans="2:15" ht="3.75" customHeight="1">
      <c r="B40" s="12"/>
      <c r="C40" s="60"/>
      <c r="D40" s="121" t="s">
        <v>46</v>
      </c>
      <c r="E40" s="123" t="s">
        <v>71</v>
      </c>
      <c r="F40" s="161" t="s">
        <v>72</v>
      </c>
      <c r="G40" s="162"/>
      <c r="H40" s="163"/>
      <c r="I40" s="164"/>
      <c r="J40" s="164"/>
      <c r="K40" s="164"/>
      <c r="L40" s="164"/>
      <c r="M40" s="164"/>
      <c r="N40" s="164"/>
      <c r="O40" s="165"/>
    </row>
    <row r="41" spans="2:15" ht="15" customHeight="1">
      <c r="B41" s="10"/>
      <c r="C41" s="60"/>
      <c r="D41" s="109"/>
      <c r="E41" s="111"/>
      <c r="F41" s="144"/>
      <c r="G41" s="145"/>
      <c r="H41" s="166"/>
      <c r="I41" s="167"/>
      <c r="J41" s="167"/>
      <c r="K41" s="167"/>
      <c r="L41" s="167"/>
      <c r="M41" s="167"/>
      <c r="N41" s="167"/>
      <c r="O41" s="168"/>
    </row>
    <row r="42" spans="2:15" ht="15" customHeight="1">
      <c r="B42" s="10"/>
      <c r="C42" s="60"/>
      <c r="D42" s="109"/>
      <c r="E42" s="111"/>
      <c r="F42" s="144"/>
      <c r="G42" s="145"/>
      <c r="H42" s="166"/>
      <c r="I42" s="167"/>
      <c r="J42" s="167"/>
      <c r="K42" s="167"/>
      <c r="L42" s="167"/>
      <c r="M42" s="167"/>
      <c r="N42" s="167"/>
      <c r="O42" s="168"/>
    </row>
    <row r="43" spans="2:15" ht="3.75" customHeight="1">
      <c r="B43" s="10"/>
      <c r="C43" s="60"/>
      <c r="D43" s="122"/>
      <c r="E43" s="124"/>
      <c r="F43" s="146"/>
      <c r="G43" s="147"/>
      <c r="H43" s="169"/>
      <c r="I43" s="170"/>
      <c r="J43" s="170"/>
      <c r="K43" s="170"/>
      <c r="L43" s="170"/>
      <c r="M43" s="170"/>
      <c r="N43" s="170"/>
      <c r="O43" s="171"/>
    </row>
    <row r="44" spans="2:15" ht="3.75" customHeight="1">
      <c r="B44" s="10"/>
      <c r="C44" s="6"/>
      <c r="D44" s="109" t="s">
        <v>47</v>
      </c>
      <c r="E44" s="173" t="s">
        <v>73</v>
      </c>
      <c r="F44" s="127" t="s">
        <v>74</v>
      </c>
      <c r="G44" s="128"/>
      <c r="H44" s="56"/>
      <c r="I44" s="5"/>
      <c r="J44" s="5"/>
      <c r="K44" s="5"/>
      <c r="L44" s="5"/>
      <c r="M44" s="5"/>
      <c r="N44" s="5"/>
      <c r="O44" s="73"/>
    </row>
    <row r="45" spans="2:15" ht="15" customHeight="1">
      <c r="B45" s="10"/>
      <c r="C45" s="6"/>
      <c r="D45" s="109"/>
      <c r="E45" s="173"/>
      <c r="F45" s="127"/>
      <c r="G45" s="128"/>
      <c r="H45" s="56"/>
      <c r="I45" s="118" t="s">
        <v>75</v>
      </c>
      <c r="J45" s="118"/>
      <c r="K45" s="118"/>
      <c r="L45" s="118"/>
      <c r="M45" s="118"/>
      <c r="N45" s="119" t="s">
        <v>45</v>
      </c>
      <c r="O45" s="140">
        <v>100</v>
      </c>
    </row>
    <row r="46" spans="2:15" ht="13.5" customHeight="1">
      <c r="B46" s="10"/>
      <c r="C46" s="5"/>
      <c r="D46" s="109"/>
      <c r="E46" s="173"/>
      <c r="F46" s="127"/>
      <c r="G46" s="128"/>
      <c r="H46" s="56"/>
      <c r="I46" s="119" t="s">
        <v>76</v>
      </c>
      <c r="J46" s="119"/>
      <c r="K46" s="119"/>
      <c r="L46" s="119"/>
      <c r="M46" s="119"/>
      <c r="N46" s="119"/>
      <c r="O46" s="140"/>
    </row>
    <row r="47" spans="2:15" ht="3.75" customHeight="1" thickBot="1">
      <c r="B47" s="14"/>
      <c r="C47" s="15"/>
      <c r="D47" s="172"/>
      <c r="E47" s="174"/>
      <c r="F47" s="175"/>
      <c r="G47" s="176"/>
      <c r="H47" s="77"/>
      <c r="I47" s="15"/>
      <c r="J47" s="15"/>
      <c r="K47" s="15"/>
      <c r="L47" s="15"/>
      <c r="M47" s="15"/>
      <c r="N47" s="15"/>
      <c r="O47" s="16"/>
    </row>
    <row r="48" spans="2:15">
      <c r="C48" s="5"/>
    </row>
  </sheetData>
  <mergeCells count="68">
    <mergeCell ref="O45:O46"/>
    <mergeCell ref="I46:M46"/>
    <mergeCell ref="D36:D39"/>
    <mergeCell ref="E36:E39"/>
    <mergeCell ref="F36:G39"/>
    <mergeCell ref="H36:O39"/>
    <mergeCell ref="D40:D43"/>
    <mergeCell ref="E40:E43"/>
    <mergeCell ref="F40:G43"/>
    <mergeCell ref="H40:O43"/>
    <mergeCell ref="D44:D47"/>
    <mergeCell ref="E44:E47"/>
    <mergeCell ref="F44:G47"/>
    <mergeCell ref="I45:M45"/>
    <mergeCell ref="N45:N46"/>
    <mergeCell ref="N33:N34"/>
    <mergeCell ref="J34:L34"/>
    <mergeCell ref="D28:D31"/>
    <mergeCell ref="E28:E31"/>
    <mergeCell ref="F28:G31"/>
    <mergeCell ref="J29:L29"/>
    <mergeCell ref="M29:M30"/>
    <mergeCell ref="N29:N30"/>
    <mergeCell ref="J30:L30"/>
    <mergeCell ref="D32:D35"/>
    <mergeCell ref="E32:E35"/>
    <mergeCell ref="F32:G35"/>
    <mergeCell ref="J33:L33"/>
    <mergeCell ref="M33:M34"/>
    <mergeCell ref="D24:D27"/>
    <mergeCell ref="E24:E27"/>
    <mergeCell ref="F24:G27"/>
    <mergeCell ref="I25:M25"/>
    <mergeCell ref="N25:N26"/>
    <mergeCell ref="O25:O26"/>
    <mergeCell ref="I26:M26"/>
    <mergeCell ref="O17:O18"/>
    <mergeCell ref="J18:L18"/>
    <mergeCell ref="D20:D23"/>
    <mergeCell ref="E20:E23"/>
    <mergeCell ref="F20:G23"/>
    <mergeCell ref="J21:L21"/>
    <mergeCell ref="M21:M22"/>
    <mergeCell ref="N21:N22"/>
    <mergeCell ref="J22:L22"/>
    <mergeCell ref="D16:D19"/>
    <mergeCell ref="E16:E19"/>
    <mergeCell ref="F16:G19"/>
    <mergeCell ref="J17:L17"/>
    <mergeCell ref="M17:M18"/>
    <mergeCell ref="N17:N18"/>
    <mergeCell ref="D8:D11"/>
    <mergeCell ref="E8:E11"/>
    <mergeCell ref="F8:G11"/>
    <mergeCell ref="H8:O11"/>
    <mergeCell ref="D12:D15"/>
    <mergeCell ref="E12:E15"/>
    <mergeCell ref="F12:G15"/>
    <mergeCell ref="H12:O15"/>
    <mergeCell ref="F3:G3"/>
    <mergeCell ref="I3:O3"/>
    <mergeCell ref="D4:D7"/>
    <mergeCell ref="E4:E7"/>
    <mergeCell ref="F4:G7"/>
    <mergeCell ref="J5:L5"/>
    <mergeCell ref="M5:M6"/>
    <mergeCell ref="N5:N6"/>
    <mergeCell ref="J6:L6"/>
  </mergeCells>
  <phoneticPr fontId="2"/>
  <pageMargins left="0.70866141732283472" right="0.70866141732283472" top="0.74803149606299213" bottom="0.74803149606299213" header="0.31496062992125984" footer="0.31496062992125984"/>
  <pageSetup paperSize="9" scale="75" orientation="landscape" r:id="rId1"/>
  <headerFooter>
    <oddFooter>&amp;R&amp;F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Y60"/>
  <sheetViews>
    <sheetView zoomScaleNormal="100" zoomScaleSheetLayoutView="85" workbookViewId="0">
      <selection activeCell="D62" sqref="D62"/>
    </sheetView>
  </sheetViews>
  <sheetFormatPr defaultRowHeight="15" customHeight="1"/>
  <cols>
    <col min="1" max="2" width="9" style="5"/>
    <col min="3" max="4" width="9" style="5" customWidth="1"/>
    <col min="5" max="5" width="9" style="20" customWidth="1"/>
    <col min="6" max="6" width="9" style="5" customWidth="1"/>
    <col min="7" max="8" width="9" style="5"/>
    <col min="9" max="9" width="9" style="5" customWidth="1"/>
    <col min="10" max="16384" width="9" style="5"/>
  </cols>
  <sheetData>
    <row r="1" spans="1:25" ht="15" customHeight="1">
      <c r="A1" s="22"/>
      <c r="B1" s="23"/>
      <c r="C1" s="23"/>
      <c r="D1" s="23"/>
      <c r="E1" s="23"/>
      <c r="F1" s="23"/>
      <c r="G1" s="24"/>
      <c r="H1" s="25"/>
      <c r="I1" s="25"/>
      <c r="J1" s="35"/>
      <c r="K1" s="35"/>
      <c r="L1" s="35"/>
      <c r="R1" s="179" t="s">
        <v>37</v>
      </c>
      <c r="S1" s="181" t="s">
        <v>0</v>
      </c>
      <c r="T1" s="182"/>
      <c r="U1" s="185" t="s">
        <v>38</v>
      </c>
      <c r="V1" s="186"/>
      <c r="W1" s="186"/>
      <c r="X1" s="186"/>
      <c r="Y1" s="187"/>
    </row>
    <row r="2" spans="1:25" ht="15" customHeight="1" thickBot="1">
      <c r="A2" s="22"/>
      <c r="B2" s="23"/>
      <c r="C2" s="23"/>
      <c r="D2" s="23"/>
      <c r="E2" s="23"/>
      <c r="F2" s="23"/>
      <c r="G2" s="24"/>
      <c r="H2" s="25"/>
      <c r="I2" s="25"/>
      <c r="J2" s="35"/>
      <c r="K2" s="35"/>
      <c r="L2" s="35"/>
      <c r="R2" s="180"/>
      <c r="S2" s="183"/>
      <c r="T2" s="184"/>
      <c r="U2" s="188"/>
      <c r="V2" s="189"/>
      <c r="W2" s="189"/>
      <c r="X2" s="189"/>
      <c r="Y2" s="190"/>
    </row>
    <row r="3" spans="1:25" ht="15" customHeight="1">
      <c r="A3" s="22"/>
      <c r="B3" s="23"/>
      <c r="C3" s="23"/>
      <c r="D3" s="23"/>
      <c r="E3" s="23"/>
      <c r="F3" s="23"/>
      <c r="G3" s="24"/>
      <c r="H3" s="25"/>
      <c r="I3" s="25"/>
      <c r="J3" s="35"/>
      <c r="K3" s="35"/>
      <c r="L3" s="35"/>
    </row>
    <row r="4" spans="1:25" ht="15" customHeight="1">
      <c r="A4" s="22"/>
      <c r="B4" s="23"/>
      <c r="C4" s="23"/>
      <c r="D4" s="23"/>
      <c r="E4" s="23"/>
      <c r="F4" s="23"/>
      <c r="G4" s="24"/>
      <c r="H4" s="25"/>
      <c r="I4" s="25"/>
      <c r="J4" s="35"/>
      <c r="K4" s="35"/>
      <c r="L4" s="35"/>
      <c r="M4" s="30"/>
      <c r="N4" s="30"/>
      <c r="O4" s="30"/>
      <c r="P4" s="30"/>
      <c r="Q4" s="30"/>
    </row>
    <row r="5" spans="1:25" ht="15" customHeight="1">
      <c r="A5" s="22"/>
      <c r="B5" s="23"/>
      <c r="C5" s="23"/>
      <c r="D5" s="23"/>
      <c r="E5" s="23"/>
      <c r="F5" s="23"/>
      <c r="G5" s="24"/>
      <c r="H5" s="25"/>
      <c r="I5" s="25"/>
      <c r="J5" s="35"/>
      <c r="K5" s="35"/>
      <c r="L5" s="35"/>
      <c r="M5" s="30"/>
      <c r="N5" s="30"/>
      <c r="O5" s="30"/>
      <c r="P5" s="30"/>
      <c r="Q5" s="30"/>
    </row>
    <row r="6" spans="1:25" ht="15" customHeight="1">
      <c r="A6" s="22"/>
      <c r="B6" s="23"/>
      <c r="C6" s="23"/>
      <c r="D6" s="23"/>
      <c r="E6" s="23"/>
      <c r="F6" s="23"/>
      <c r="G6" s="24"/>
      <c r="H6" s="25"/>
      <c r="I6" s="25"/>
      <c r="J6" s="35"/>
      <c r="K6" s="35"/>
      <c r="L6" s="35"/>
      <c r="M6" s="30"/>
      <c r="N6" s="30"/>
      <c r="O6" s="30"/>
      <c r="P6" s="30"/>
      <c r="Q6" s="30"/>
      <c r="R6" s="30"/>
      <c r="S6" s="30"/>
    </row>
    <row r="7" spans="1:25" ht="15" customHeight="1">
      <c r="A7" s="22"/>
      <c r="B7" s="23"/>
      <c r="C7" s="23"/>
      <c r="D7" s="23"/>
      <c r="E7" s="23"/>
      <c r="F7" s="23"/>
      <c r="G7" s="24"/>
      <c r="H7" s="25"/>
      <c r="I7" s="25"/>
      <c r="J7" s="35"/>
      <c r="K7" s="35"/>
      <c r="L7" s="35"/>
      <c r="M7" s="30"/>
      <c r="N7" s="30"/>
      <c r="O7" s="30"/>
      <c r="P7" s="30"/>
      <c r="Q7" s="30"/>
      <c r="R7" s="30"/>
      <c r="S7" s="30"/>
    </row>
    <row r="8" spans="1:25" ht="15" customHeight="1">
      <c r="A8" s="22"/>
      <c r="B8" s="23"/>
      <c r="C8" s="23"/>
      <c r="D8" s="23"/>
      <c r="E8" s="23"/>
      <c r="F8" s="23"/>
      <c r="G8" s="24"/>
      <c r="H8" s="25"/>
      <c r="I8" s="25"/>
      <c r="J8" s="35"/>
      <c r="K8" s="35"/>
      <c r="L8" s="35"/>
      <c r="M8" s="30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</row>
    <row r="9" spans="1:25" ht="15" customHeight="1">
      <c r="A9" s="22"/>
      <c r="B9" s="23"/>
      <c r="C9" s="23"/>
      <c r="D9" s="23"/>
      <c r="E9" s="23"/>
      <c r="F9" s="23"/>
      <c r="G9" s="24"/>
      <c r="H9" s="25"/>
      <c r="I9" s="25"/>
      <c r="J9" s="35"/>
      <c r="K9" s="35"/>
      <c r="L9" s="35"/>
      <c r="M9" s="30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</row>
    <row r="10" spans="1:25" ht="15" customHeight="1">
      <c r="A10" s="22"/>
      <c r="B10" s="23"/>
      <c r="C10" s="23"/>
      <c r="D10" s="23"/>
      <c r="E10" s="23"/>
      <c r="F10" s="23"/>
      <c r="G10" s="24"/>
      <c r="H10" s="25"/>
      <c r="I10" s="25"/>
      <c r="J10" s="35"/>
      <c r="K10" s="35"/>
      <c r="L10" s="35"/>
      <c r="M10" s="30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</row>
    <row r="11" spans="1:25" ht="15" customHeight="1">
      <c r="A11" s="22"/>
      <c r="B11" s="23"/>
      <c r="C11" s="25"/>
      <c r="D11" s="25"/>
      <c r="E11" s="25"/>
      <c r="F11" s="25"/>
      <c r="G11" s="25"/>
      <c r="H11" s="25"/>
      <c r="I11" s="25"/>
      <c r="J11" s="35"/>
      <c r="K11" s="35"/>
      <c r="L11" s="35"/>
      <c r="M11" s="30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</row>
    <row r="12" spans="1:25" ht="15" customHeight="1">
      <c r="A12" s="22"/>
      <c r="B12" s="23"/>
      <c r="C12" s="23"/>
      <c r="D12" s="23"/>
      <c r="E12" s="23"/>
      <c r="F12" s="23"/>
      <c r="G12" s="24"/>
      <c r="H12" s="25"/>
      <c r="I12" s="25"/>
      <c r="J12" s="35"/>
      <c r="K12" s="35"/>
      <c r="L12" s="35"/>
      <c r="M12" s="30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</row>
    <row r="13" spans="1:25" ht="15" customHeight="1">
      <c r="A13" s="22"/>
      <c r="B13" s="23"/>
      <c r="C13" s="23"/>
      <c r="D13" s="23"/>
      <c r="E13" s="23"/>
      <c r="F13" s="23"/>
      <c r="G13" s="24"/>
      <c r="H13" s="25"/>
      <c r="I13" s="25"/>
      <c r="J13" s="35"/>
      <c r="K13" s="35"/>
      <c r="L13" s="35"/>
      <c r="M13" s="30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</row>
    <row r="14" spans="1:25" ht="15" customHeight="1">
      <c r="A14" s="22"/>
      <c r="B14" s="23"/>
      <c r="C14" s="23"/>
      <c r="D14" s="23"/>
      <c r="E14" s="23"/>
      <c r="F14" s="23"/>
      <c r="G14" s="24"/>
      <c r="H14" s="25"/>
      <c r="I14" s="25"/>
      <c r="J14" s="35"/>
      <c r="K14" s="35"/>
      <c r="L14" s="35"/>
      <c r="M14" s="30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</row>
    <row r="15" spans="1:25" ht="15" customHeight="1">
      <c r="A15" s="22"/>
      <c r="B15" s="23"/>
      <c r="C15" s="23"/>
      <c r="D15" s="23"/>
      <c r="E15" s="23"/>
      <c r="F15" s="23"/>
      <c r="G15" s="24"/>
      <c r="H15" s="25"/>
      <c r="I15" s="25"/>
      <c r="J15" s="35"/>
      <c r="K15" s="35"/>
      <c r="L15" s="35"/>
      <c r="M15" s="30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</row>
    <row r="16" spans="1:25" ht="15" customHeight="1">
      <c r="A16" s="22"/>
      <c r="B16" s="23"/>
      <c r="C16" s="23"/>
      <c r="D16" s="23"/>
      <c r="E16" s="23"/>
      <c r="F16" s="23"/>
      <c r="G16" s="24"/>
      <c r="H16" s="25"/>
      <c r="I16" s="25"/>
      <c r="J16" s="35"/>
      <c r="K16" s="35"/>
      <c r="L16" s="35"/>
      <c r="M16" s="30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</row>
    <row r="17" spans="1:25" ht="15" customHeight="1">
      <c r="A17" s="22"/>
      <c r="B17" s="23"/>
      <c r="C17" s="23"/>
      <c r="D17" s="23"/>
      <c r="E17" s="23"/>
      <c r="F17" s="23"/>
      <c r="G17" s="24"/>
      <c r="H17" s="25"/>
      <c r="I17" s="25"/>
      <c r="J17" s="35"/>
      <c r="K17" s="35"/>
      <c r="L17" s="35"/>
      <c r="M17" s="30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</row>
    <row r="18" spans="1:25" ht="15" customHeight="1">
      <c r="A18" s="22"/>
      <c r="B18" s="23"/>
      <c r="C18" s="23"/>
      <c r="D18" s="23"/>
      <c r="E18" s="23"/>
      <c r="F18" s="23"/>
      <c r="G18" s="24"/>
      <c r="H18" s="25"/>
      <c r="I18" s="25"/>
      <c r="J18" s="35"/>
      <c r="K18" s="35"/>
      <c r="L18" s="35"/>
      <c r="M18" s="30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</row>
    <row r="19" spans="1:25" ht="15" customHeight="1">
      <c r="A19" s="22"/>
      <c r="B19" s="23"/>
      <c r="C19" s="23"/>
      <c r="D19" s="23"/>
      <c r="E19" s="23"/>
      <c r="F19" s="23"/>
      <c r="G19" s="24"/>
      <c r="H19" s="25"/>
      <c r="I19" s="25"/>
      <c r="J19" s="35"/>
      <c r="K19" s="35"/>
      <c r="L19" s="35"/>
      <c r="M19" s="30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</row>
    <row r="20" spans="1:25" ht="15" customHeight="1">
      <c r="A20" s="36"/>
      <c r="B20" s="37"/>
      <c r="C20" s="37"/>
      <c r="D20" s="37"/>
      <c r="E20" s="37"/>
      <c r="F20" s="37"/>
      <c r="G20" s="38"/>
      <c r="H20" s="35"/>
      <c r="I20" s="36"/>
      <c r="J20" s="35"/>
      <c r="K20" s="35"/>
      <c r="L20" s="35"/>
      <c r="M20" s="30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</row>
    <row r="21" spans="1:25" ht="15" customHeight="1">
      <c r="A21" s="36"/>
      <c r="B21" s="37"/>
      <c r="C21" s="37"/>
      <c r="D21" s="37"/>
      <c r="E21" s="37"/>
      <c r="F21" s="37"/>
      <c r="G21" s="38"/>
      <c r="H21" s="35"/>
      <c r="I21" s="35"/>
      <c r="J21" s="35"/>
      <c r="K21" s="35"/>
      <c r="L21" s="35"/>
      <c r="M21" s="30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</row>
    <row r="22" spans="1:25" ht="15" customHeight="1">
      <c r="A22" s="36"/>
      <c r="B22" s="37"/>
      <c r="C22" s="37"/>
      <c r="D22" s="37"/>
      <c r="E22" s="37"/>
      <c r="F22" s="37"/>
      <c r="G22" s="38"/>
      <c r="H22" s="35"/>
      <c r="I22" s="35"/>
      <c r="J22" s="35"/>
      <c r="K22" s="35"/>
      <c r="L22" s="35"/>
      <c r="M22" s="30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</row>
    <row r="23" spans="1:25" ht="15" customHeight="1">
      <c r="A23" s="30"/>
      <c r="B23" s="21"/>
      <c r="C23" s="21"/>
      <c r="D23" s="21"/>
      <c r="E23" s="21"/>
      <c r="F23" s="21"/>
      <c r="G23" s="31"/>
      <c r="H23" s="19"/>
      <c r="I23" s="33"/>
      <c r="J23" s="33"/>
      <c r="K23" s="33"/>
      <c r="L23" s="33"/>
      <c r="M23" s="33" t="s">
        <v>23</v>
      </c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</row>
    <row r="24" spans="1:25" ht="15" customHeight="1">
      <c r="A24" s="26"/>
      <c r="B24" s="27"/>
      <c r="C24" s="27"/>
      <c r="D24" s="27"/>
      <c r="E24" s="27"/>
      <c r="F24" s="27"/>
      <c r="G24" s="28"/>
      <c r="H24" s="29"/>
      <c r="I24" s="29"/>
      <c r="J24" s="29"/>
      <c r="K24" s="29"/>
      <c r="L24" s="29"/>
      <c r="M24" s="30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</row>
    <row r="25" spans="1:25" ht="15" customHeight="1">
      <c r="A25" s="26"/>
      <c r="B25" s="27"/>
      <c r="C25" s="27"/>
      <c r="D25" s="27"/>
      <c r="E25" s="27"/>
      <c r="F25" s="27"/>
      <c r="G25" s="28"/>
      <c r="H25" s="29"/>
      <c r="I25" s="29"/>
      <c r="J25" s="29"/>
      <c r="K25" s="29"/>
      <c r="L25" s="29"/>
      <c r="M25" s="30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</row>
    <row r="26" spans="1:25" ht="15" customHeight="1">
      <c r="A26" s="26"/>
      <c r="B26" s="27"/>
      <c r="C26" s="27"/>
      <c r="D26" s="27"/>
      <c r="E26" s="27"/>
      <c r="F26" s="27"/>
      <c r="G26" s="28"/>
      <c r="H26" s="29"/>
      <c r="I26" s="29"/>
      <c r="J26" s="29"/>
      <c r="K26" s="29"/>
      <c r="L26" s="29"/>
      <c r="M26" s="30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</row>
    <row r="27" spans="1:25" ht="15" customHeight="1">
      <c r="A27" s="26"/>
      <c r="B27" s="27"/>
      <c r="C27" s="27"/>
      <c r="D27" s="27"/>
      <c r="E27" s="27"/>
      <c r="F27" s="27"/>
      <c r="G27" s="28"/>
      <c r="H27" s="29"/>
      <c r="I27" s="29"/>
      <c r="J27" s="29"/>
      <c r="K27" s="29"/>
      <c r="L27" s="29"/>
      <c r="M27" s="30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</row>
    <row r="28" spans="1:25" ht="15" customHeight="1">
      <c r="A28" s="26"/>
      <c r="B28" s="27"/>
      <c r="C28" s="27"/>
      <c r="D28" s="27"/>
      <c r="E28" s="27"/>
      <c r="F28" s="27"/>
      <c r="G28" s="28"/>
      <c r="H28" s="29"/>
      <c r="I28" s="29"/>
      <c r="J28" s="29"/>
      <c r="K28" s="29"/>
      <c r="L28" s="29"/>
      <c r="M28" s="30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</row>
    <row r="29" spans="1:25" ht="15" customHeight="1">
      <c r="A29" s="26"/>
      <c r="B29" s="27"/>
      <c r="C29" s="27"/>
      <c r="D29" s="27"/>
      <c r="E29" s="27"/>
      <c r="F29" s="27"/>
      <c r="G29" s="28"/>
      <c r="H29" s="29"/>
      <c r="I29" s="29"/>
      <c r="J29" s="29"/>
      <c r="K29" s="29"/>
      <c r="L29" s="29"/>
      <c r="M29" s="30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</row>
    <row r="30" spans="1:25" ht="15" customHeight="1">
      <c r="A30" s="26"/>
      <c r="B30" s="27"/>
      <c r="C30" s="27"/>
      <c r="D30" s="27"/>
      <c r="E30" s="27"/>
      <c r="F30" s="27"/>
      <c r="G30" s="28"/>
      <c r="H30" s="29"/>
      <c r="I30" s="29"/>
      <c r="J30" s="29"/>
      <c r="K30" s="29"/>
      <c r="L30" s="29"/>
      <c r="M30" s="30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</row>
    <row r="31" spans="1:25" ht="15" customHeight="1">
      <c r="A31" s="26"/>
      <c r="B31" s="27"/>
      <c r="C31" s="27"/>
      <c r="D31" s="27"/>
      <c r="E31" s="27"/>
      <c r="F31" s="27"/>
      <c r="G31" s="28"/>
      <c r="H31" s="29"/>
      <c r="I31" s="29"/>
      <c r="J31" s="29"/>
      <c r="K31" s="29"/>
      <c r="L31" s="29"/>
      <c r="M31" s="30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</row>
    <row r="32" spans="1:25" ht="15" customHeight="1">
      <c r="A32" s="26"/>
      <c r="B32" s="27"/>
      <c r="C32" s="27"/>
      <c r="D32" s="27"/>
      <c r="E32" s="27"/>
      <c r="F32" s="27"/>
      <c r="G32" s="26"/>
      <c r="H32" s="26"/>
      <c r="I32" s="26"/>
      <c r="J32" s="26"/>
      <c r="K32" s="26"/>
      <c r="L32" s="26"/>
      <c r="M32" s="30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</row>
    <row r="33" spans="1:25" ht="15" customHeight="1">
      <c r="A33" s="26"/>
      <c r="B33" s="27"/>
      <c r="C33" s="27"/>
      <c r="D33" s="27"/>
      <c r="E33" s="27"/>
      <c r="F33" s="27"/>
      <c r="G33" s="26"/>
      <c r="H33" s="26"/>
      <c r="I33" s="26"/>
      <c r="J33" s="26"/>
      <c r="K33" s="26"/>
      <c r="L33" s="26"/>
      <c r="M33" s="30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</row>
    <row r="34" spans="1:25" ht="15" customHeight="1">
      <c r="A34" s="26"/>
      <c r="B34" s="26"/>
      <c r="C34" s="26"/>
      <c r="D34" s="26"/>
      <c r="E34" s="29"/>
      <c r="F34" s="26"/>
      <c r="G34" s="26"/>
      <c r="H34" s="26"/>
      <c r="I34" s="26"/>
      <c r="J34" s="26"/>
      <c r="K34" s="26"/>
      <c r="L34" s="26"/>
      <c r="M34" s="30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</row>
    <row r="35" spans="1:25" ht="15" customHeight="1">
      <c r="A35" s="26"/>
      <c r="B35" s="26"/>
      <c r="C35" s="26"/>
      <c r="D35" s="26"/>
      <c r="E35" s="29"/>
      <c r="F35" s="26"/>
      <c r="G35" s="26"/>
      <c r="H35" s="26"/>
      <c r="I35" s="26"/>
      <c r="J35" s="26"/>
      <c r="K35" s="26"/>
      <c r="L35" s="26"/>
      <c r="M35" s="30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</row>
    <row r="36" spans="1:25" ht="15" customHeight="1">
      <c r="A36" s="26"/>
      <c r="B36" s="26"/>
      <c r="C36" s="26"/>
      <c r="D36" s="26"/>
      <c r="E36" s="29"/>
      <c r="F36" s="26"/>
      <c r="G36" s="26"/>
      <c r="H36" s="26"/>
      <c r="I36" s="26"/>
      <c r="J36" s="26"/>
      <c r="K36" s="26"/>
      <c r="L36" s="26"/>
      <c r="M36" s="30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</row>
    <row r="37" spans="1:25" ht="15" customHeight="1">
      <c r="A37" s="26"/>
      <c r="B37" s="26"/>
      <c r="C37" s="26"/>
      <c r="D37" s="26"/>
      <c r="E37" s="29"/>
      <c r="F37" s="26"/>
      <c r="G37" s="26"/>
      <c r="H37" s="26"/>
      <c r="I37" s="26"/>
      <c r="J37" s="26"/>
      <c r="K37" s="26"/>
      <c r="L37" s="26"/>
      <c r="M37" s="30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</row>
    <row r="38" spans="1:25" ht="15" customHeight="1">
      <c r="A38" s="26"/>
      <c r="B38" s="26"/>
      <c r="C38" s="26"/>
      <c r="D38" s="26"/>
      <c r="E38" s="29"/>
      <c r="F38" s="26"/>
      <c r="G38" s="26"/>
      <c r="H38" s="26"/>
      <c r="I38" s="26"/>
      <c r="J38" s="26"/>
      <c r="K38" s="26"/>
      <c r="L38" s="26"/>
      <c r="M38" s="30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</row>
    <row r="39" spans="1:25" ht="15" customHeight="1">
      <c r="A39" s="26"/>
      <c r="B39" s="26"/>
      <c r="C39" s="26"/>
      <c r="D39" s="26"/>
      <c r="E39" s="29"/>
      <c r="F39" s="26"/>
      <c r="G39" s="26"/>
      <c r="H39" s="26"/>
      <c r="I39" s="26"/>
      <c r="J39" s="26"/>
      <c r="K39" s="26"/>
      <c r="L39" s="26"/>
      <c r="M39" s="30"/>
      <c r="N39" s="30"/>
      <c r="O39" s="30"/>
      <c r="P39" s="30"/>
      <c r="Q39" s="30"/>
      <c r="R39" s="30"/>
      <c r="S39" s="30"/>
    </row>
    <row r="40" spans="1:25" ht="15" customHeight="1">
      <c r="A40" s="26"/>
      <c r="B40" s="26"/>
      <c r="C40" s="26"/>
      <c r="D40" s="26"/>
      <c r="E40" s="29"/>
      <c r="F40" s="26"/>
      <c r="G40" s="26"/>
      <c r="H40" s="26"/>
      <c r="I40" s="26"/>
      <c r="J40" s="26"/>
      <c r="K40" s="26"/>
      <c r="L40" s="26"/>
      <c r="M40" s="30"/>
      <c r="N40" s="30"/>
      <c r="O40" s="30"/>
      <c r="P40" s="30"/>
      <c r="Q40" s="30"/>
      <c r="R40" s="30"/>
      <c r="S40" s="30"/>
    </row>
    <row r="41" spans="1:25" ht="15" customHeight="1">
      <c r="A41" s="26"/>
      <c r="B41" s="26"/>
      <c r="C41" s="26"/>
      <c r="D41" s="26"/>
      <c r="E41" s="29"/>
      <c r="F41" s="26"/>
      <c r="G41" s="26"/>
      <c r="H41" s="26"/>
      <c r="I41" s="26"/>
      <c r="J41" s="26"/>
      <c r="K41" s="26"/>
      <c r="L41" s="26"/>
    </row>
    <row r="42" spans="1:25" ht="15" customHeight="1">
      <c r="A42" s="26"/>
      <c r="B42" s="26"/>
      <c r="C42" s="26"/>
      <c r="D42" s="26"/>
      <c r="E42" s="29"/>
      <c r="F42" s="26"/>
      <c r="G42" s="26"/>
      <c r="H42" s="26"/>
      <c r="I42" s="26"/>
      <c r="J42" s="26"/>
      <c r="K42" s="26"/>
      <c r="L42" s="26"/>
    </row>
    <row r="43" spans="1:25" ht="15" customHeight="1">
      <c r="A43" s="26"/>
      <c r="B43" s="26"/>
      <c r="C43" s="26"/>
      <c r="D43" s="26"/>
      <c r="E43" s="29"/>
      <c r="F43" s="26"/>
      <c r="G43" s="26"/>
      <c r="H43" s="26"/>
      <c r="I43" s="26"/>
      <c r="J43" s="26"/>
      <c r="K43" s="26"/>
      <c r="L43" s="26"/>
    </row>
    <row r="44" spans="1:25" ht="15" customHeight="1">
      <c r="A44" s="26"/>
      <c r="B44" s="26"/>
      <c r="C44" s="29"/>
      <c r="D44" s="29"/>
      <c r="E44" s="29"/>
      <c r="F44" s="29"/>
      <c r="G44" s="29"/>
      <c r="H44" s="26"/>
      <c r="I44" s="26"/>
      <c r="J44" s="26"/>
      <c r="K44" s="26"/>
      <c r="L44" s="26"/>
    </row>
    <row r="45" spans="1:25" ht="15" customHeight="1">
      <c r="A45" s="26"/>
      <c r="B45" s="26"/>
      <c r="C45" s="26"/>
      <c r="D45" s="26"/>
      <c r="E45" s="29"/>
      <c r="F45" s="26"/>
      <c r="G45" s="26"/>
      <c r="H45" s="26"/>
      <c r="I45" s="26"/>
      <c r="J45" s="26"/>
      <c r="K45" s="26"/>
      <c r="L45" s="26"/>
    </row>
    <row r="46" spans="1:25" ht="15" customHeight="1">
      <c r="A46" s="30"/>
      <c r="B46" s="30"/>
      <c r="C46" s="30"/>
      <c r="D46" s="30"/>
      <c r="E46" s="19"/>
      <c r="F46" s="30"/>
      <c r="G46" s="30"/>
      <c r="H46" s="30"/>
    </row>
    <row r="48" spans="1:25" ht="15" customHeight="1">
      <c r="C48" s="34" t="s">
        <v>19</v>
      </c>
      <c r="D48" s="34" t="s">
        <v>20</v>
      </c>
      <c r="E48" s="34" t="s">
        <v>21</v>
      </c>
      <c r="F48" s="34" t="s">
        <v>25</v>
      </c>
      <c r="G48" s="87" t="s">
        <v>120</v>
      </c>
      <c r="H48" s="6"/>
      <c r="I48" s="86"/>
    </row>
    <row r="49" spans="1:9" ht="15" customHeight="1">
      <c r="A49" s="191" t="s">
        <v>15</v>
      </c>
      <c r="B49" s="192"/>
      <c r="C49" s="41">
        <v>150749</v>
      </c>
      <c r="D49" s="41">
        <v>164790</v>
      </c>
      <c r="E49" s="42">
        <v>142384</v>
      </c>
      <c r="F49" s="42">
        <v>143686</v>
      </c>
      <c r="G49" s="42">
        <v>150493</v>
      </c>
      <c r="H49" s="6" t="s">
        <v>31</v>
      </c>
      <c r="I49" s="86"/>
    </row>
    <row r="50" spans="1:9" ht="15" customHeight="1">
      <c r="A50" s="191" t="s">
        <v>11</v>
      </c>
      <c r="B50" s="192"/>
      <c r="C50" s="41"/>
      <c r="D50" s="41"/>
      <c r="E50" s="42"/>
      <c r="F50" s="42">
        <v>104287</v>
      </c>
      <c r="G50" s="42">
        <v>90143</v>
      </c>
      <c r="H50" s="6" t="s">
        <v>114</v>
      </c>
      <c r="I50" s="86"/>
    </row>
    <row r="51" spans="1:9" ht="15" customHeight="1">
      <c r="A51" s="191" t="s">
        <v>113</v>
      </c>
      <c r="B51" s="192"/>
      <c r="C51" s="41"/>
      <c r="D51" s="41"/>
      <c r="E51" s="42"/>
      <c r="F51" s="42">
        <v>39399</v>
      </c>
      <c r="G51" s="42">
        <v>89192</v>
      </c>
      <c r="H51" s="6" t="s">
        <v>115</v>
      </c>
      <c r="I51" s="86"/>
    </row>
    <row r="52" spans="1:9" ht="15" customHeight="1">
      <c r="A52" s="177" t="s">
        <v>33</v>
      </c>
      <c r="B52" s="178"/>
      <c r="C52" s="41">
        <f t="shared" ref="C52:G52" si="0">C53+C56</f>
        <v>196967</v>
      </c>
      <c r="D52" s="41">
        <f t="shared" si="0"/>
        <v>201391</v>
      </c>
      <c r="E52" s="41">
        <f t="shared" si="0"/>
        <v>168736</v>
      </c>
      <c r="F52" s="41">
        <f t="shared" si="0"/>
        <v>163400</v>
      </c>
      <c r="G52" s="41">
        <f t="shared" si="0"/>
        <v>153836</v>
      </c>
      <c r="H52" s="86"/>
      <c r="I52" s="86"/>
    </row>
    <row r="53" spans="1:9" ht="15" customHeight="1">
      <c r="A53" s="150" t="s">
        <v>29</v>
      </c>
      <c r="B53" s="193"/>
      <c r="C53" s="51">
        <v>128709</v>
      </c>
      <c r="D53" s="51">
        <v>140293</v>
      </c>
      <c r="E53" s="52">
        <v>121251</v>
      </c>
      <c r="F53" s="52">
        <v>125903</v>
      </c>
      <c r="G53" s="52">
        <v>116453</v>
      </c>
      <c r="H53" s="6" t="s">
        <v>32</v>
      </c>
      <c r="I53" s="86"/>
    </row>
    <row r="54" spans="1:9" ht="15" customHeight="1">
      <c r="A54" s="150" t="s">
        <v>116</v>
      </c>
      <c r="B54" s="193"/>
      <c r="C54" s="51"/>
      <c r="D54" s="51"/>
      <c r="E54" s="52"/>
      <c r="F54" s="52">
        <v>110383</v>
      </c>
      <c r="G54" s="52">
        <v>102108</v>
      </c>
      <c r="H54" s="6" t="s">
        <v>118</v>
      </c>
      <c r="I54" s="86"/>
    </row>
    <row r="55" spans="1:9" ht="15" customHeight="1">
      <c r="A55" s="150" t="s">
        <v>117</v>
      </c>
      <c r="B55" s="193"/>
      <c r="C55" s="51"/>
      <c r="D55" s="51"/>
      <c r="E55" s="52"/>
      <c r="F55" s="52">
        <v>15520</v>
      </c>
      <c r="G55" s="52">
        <v>14345</v>
      </c>
      <c r="H55" s="6" t="s">
        <v>119</v>
      </c>
      <c r="I55" s="86"/>
    </row>
    <row r="56" spans="1:9" ht="15" customHeight="1" thickBot="1">
      <c r="A56" s="191" t="s">
        <v>30</v>
      </c>
      <c r="B56" s="192"/>
      <c r="C56" s="41">
        <v>68258</v>
      </c>
      <c r="D56" s="41">
        <v>61098</v>
      </c>
      <c r="E56" s="42">
        <v>47485</v>
      </c>
      <c r="F56" s="42">
        <v>37497</v>
      </c>
      <c r="G56" s="42">
        <v>37383</v>
      </c>
      <c r="H56" s="86" t="s">
        <v>103</v>
      </c>
      <c r="I56" s="86"/>
    </row>
    <row r="57" spans="1:9" ht="15" customHeight="1" thickBot="1">
      <c r="A57" s="194" t="s">
        <v>0</v>
      </c>
      <c r="B57" s="195"/>
      <c r="C57" s="48">
        <f t="shared" ref="C57:F57" si="1">C49/C52*100</f>
        <v>76.535155635207929</v>
      </c>
      <c r="D57" s="48">
        <f t="shared" si="1"/>
        <v>81.825900859522022</v>
      </c>
      <c r="E57" s="48">
        <f t="shared" si="1"/>
        <v>84.38270434287881</v>
      </c>
      <c r="F57" s="48">
        <f t="shared" si="1"/>
        <v>87.935128518971851</v>
      </c>
      <c r="G57" s="50">
        <f>G49/G52*100</f>
        <v>97.826906575834002</v>
      </c>
      <c r="H57" s="196"/>
      <c r="I57" s="173"/>
    </row>
    <row r="58" spans="1:9" ht="15" customHeight="1">
      <c r="A58" s="119" t="s">
        <v>102</v>
      </c>
      <c r="B58" s="119"/>
      <c r="C58" s="46">
        <v>73.63</v>
      </c>
      <c r="D58" s="47">
        <v>76.09</v>
      </c>
      <c r="E58" s="46">
        <v>75.87</v>
      </c>
      <c r="F58" s="46">
        <v>76.27</v>
      </c>
      <c r="G58" s="89">
        <v>77.56</v>
      </c>
    </row>
    <row r="59" spans="1:9" ht="15" customHeight="1">
      <c r="C59" s="39"/>
      <c r="D59" s="40"/>
      <c r="E59" s="39"/>
      <c r="F59" s="39"/>
    </row>
    <row r="60" spans="1:9" ht="15" customHeight="1">
      <c r="D60" s="20"/>
      <c r="E60" s="5"/>
    </row>
  </sheetData>
  <mergeCells count="14">
    <mergeCell ref="A53:B53"/>
    <mergeCell ref="A57:B57"/>
    <mergeCell ref="H57:I57"/>
    <mergeCell ref="A58:B58"/>
    <mergeCell ref="A56:B56"/>
    <mergeCell ref="A54:B54"/>
    <mergeCell ref="A55:B55"/>
    <mergeCell ref="A52:B52"/>
    <mergeCell ref="R1:R2"/>
    <mergeCell ref="S1:T2"/>
    <mergeCell ref="U1:Y2"/>
    <mergeCell ref="A49:B49"/>
    <mergeCell ref="A50:B50"/>
    <mergeCell ref="A51:B51"/>
  </mergeCells>
  <phoneticPr fontId="2"/>
  <pageMargins left="0.70866141732283472" right="0.70866141732283472" top="0.74803149606299213" bottom="0.74803149606299213" header="0.31496062992125984" footer="0.31496062992125984"/>
  <pageSetup paperSize="9" scale="59" orientation="landscape" r:id="rId1"/>
  <headerFooter>
    <oddFooter>&amp;R&amp;F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Y55"/>
  <sheetViews>
    <sheetView zoomScaleNormal="100" zoomScaleSheetLayoutView="85" workbookViewId="0">
      <selection activeCell="Z21" sqref="Z21"/>
    </sheetView>
  </sheetViews>
  <sheetFormatPr defaultRowHeight="15" customHeight="1"/>
  <cols>
    <col min="1" max="2" width="9" style="5"/>
    <col min="3" max="4" width="9" style="5" customWidth="1"/>
    <col min="5" max="5" width="9" style="20" customWidth="1"/>
    <col min="6" max="9" width="9" style="5" customWidth="1"/>
    <col min="10" max="16384" width="9" style="5"/>
  </cols>
  <sheetData>
    <row r="1" spans="1:25" ht="15" customHeight="1">
      <c r="A1" s="22"/>
      <c r="B1" s="23"/>
      <c r="C1" s="23"/>
      <c r="D1" s="23"/>
      <c r="E1" s="23"/>
      <c r="F1" s="23"/>
      <c r="G1" s="24"/>
      <c r="H1" s="25"/>
      <c r="I1" s="25"/>
      <c r="J1" s="35"/>
      <c r="K1" s="35"/>
      <c r="L1" s="35"/>
      <c r="R1" s="179" t="s">
        <v>34</v>
      </c>
      <c r="S1" s="181" t="s">
        <v>49</v>
      </c>
      <c r="T1" s="197"/>
      <c r="U1" s="182"/>
      <c r="V1" s="185" t="s">
        <v>50</v>
      </c>
      <c r="W1" s="186"/>
      <c r="X1" s="186"/>
      <c r="Y1" s="187"/>
    </row>
    <row r="2" spans="1:25" ht="15" customHeight="1" thickBot="1">
      <c r="A2" s="22"/>
      <c r="B2" s="23"/>
      <c r="C2" s="23"/>
      <c r="D2" s="23"/>
      <c r="E2" s="23"/>
      <c r="F2" s="23"/>
      <c r="G2" s="24"/>
      <c r="H2" s="25"/>
      <c r="I2" s="25"/>
      <c r="J2" s="35"/>
      <c r="K2" s="35"/>
      <c r="L2" s="35"/>
      <c r="R2" s="180"/>
      <c r="S2" s="183"/>
      <c r="T2" s="198"/>
      <c r="U2" s="184"/>
      <c r="V2" s="188"/>
      <c r="W2" s="189"/>
      <c r="X2" s="189"/>
      <c r="Y2" s="190"/>
    </row>
    <row r="3" spans="1:25" ht="15" customHeight="1">
      <c r="A3" s="22"/>
      <c r="B3" s="23"/>
      <c r="C3" s="23"/>
      <c r="D3" s="23"/>
      <c r="E3" s="23"/>
      <c r="F3" s="23"/>
      <c r="G3" s="24"/>
      <c r="H3" s="25"/>
      <c r="I3" s="25"/>
      <c r="J3" s="35"/>
      <c r="K3" s="35"/>
      <c r="L3" s="35"/>
    </row>
    <row r="4" spans="1:25" ht="15" customHeight="1">
      <c r="A4" s="22"/>
      <c r="B4" s="23"/>
      <c r="C4" s="23"/>
      <c r="D4" s="23"/>
      <c r="E4" s="23"/>
      <c r="F4" s="23"/>
      <c r="G4" s="24"/>
      <c r="H4" s="25"/>
      <c r="I4" s="25"/>
      <c r="J4" s="35"/>
      <c r="K4" s="35"/>
      <c r="L4" s="35"/>
      <c r="M4" s="30"/>
      <c r="N4" s="30"/>
      <c r="O4" s="30"/>
      <c r="P4" s="30"/>
      <c r="Q4" s="30"/>
    </row>
    <row r="5" spans="1:25" ht="15" customHeight="1">
      <c r="A5" s="22"/>
      <c r="B5" s="23"/>
      <c r="C5" s="23"/>
      <c r="D5" s="23"/>
      <c r="E5" s="23"/>
      <c r="F5" s="23"/>
      <c r="G5" s="24"/>
      <c r="H5" s="25"/>
      <c r="I5" s="25"/>
      <c r="J5" s="35"/>
      <c r="K5" s="35"/>
      <c r="L5" s="35"/>
      <c r="M5" s="30"/>
      <c r="N5" s="30"/>
      <c r="O5" s="30"/>
      <c r="P5" s="30"/>
      <c r="Q5" s="30"/>
    </row>
    <row r="6" spans="1:25" ht="15" customHeight="1">
      <c r="A6" s="22"/>
      <c r="B6" s="23"/>
      <c r="C6" s="23"/>
      <c r="D6" s="23"/>
      <c r="E6" s="23"/>
      <c r="F6" s="23"/>
      <c r="G6" s="24"/>
      <c r="H6" s="25"/>
      <c r="I6" s="25"/>
      <c r="J6" s="35"/>
      <c r="K6" s="35"/>
      <c r="L6" s="35"/>
      <c r="M6" s="30"/>
      <c r="N6" s="30"/>
      <c r="O6" s="30"/>
      <c r="P6" s="30"/>
      <c r="Q6" s="30"/>
      <c r="R6" s="30"/>
      <c r="S6" s="30"/>
    </row>
    <row r="7" spans="1:25" ht="15" customHeight="1">
      <c r="A7" s="22"/>
      <c r="B7" s="23"/>
      <c r="C7" s="23"/>
      <c r="D7" s="23"/>
      <c r="E7" s="23"/>
      <c r="F7" s="23"/>
      <c r="G7" s="24"/>
      <c r="H7" s="25"/>
      <c r="I7" s="25"/>
      <c r="J7" s="35"/>
      <c r="K7" s="35"/>
      <c r="L7" s="35"/>
      <c r="M7" s="30"/>
      <c r="N7" s="30"/>
      <c r="O7" s="30"/>
      <c r="P7" s="30"/>
      <c r="Q7" s="30"/>
      <c r="R7" s="30"/>
      <c r="S7" s="30"/>
    </row>
    <row r="8" spans="1:25" ht="15" customHeight="1">
      <c r="A8" s="22"/>
      <c r="B8" s="23"/>
      <c r="C8" s="23"/>
      <c r="D8" s="23"/>
      <c r="E8" s="23"/>
      <c r="F8" s="23"/>
      <c r="G8" s="24"/>
      <c r="H8" s="25"/>
      <c r="I8" s="25"/>
      <c r="J8" s="35"/>
      <c r="K8" s="35"/>
      <c r="L8" s="35"/>
      <c r="M8" s="30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</row>
    <row r="9" spans="1:25" ht="15" customHeight="1">
      <c r="A9" s="22"/>
      <c r="B9" s="23"/>
      <c r="C9" s="23"/>
      <c r="D9" s="23"/>
      <c r="E9" s="23"/>
      <c r="F9" s="23"/>
      <c r="G9" s="24"/>
      <c r="H9" s="25"/>
      <c r="I9" s="25"/>
      <c r="J9" s="35"/>
      <c r="K9" s="35"/>
      <c r="L9" s="35"/>
      <c r="M9" s="30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</row>
    <row r="10" spans="1:25" ht="15" customHeight="1">
      <c r="A10" s="22"/>
      <c r="B10" s="23"/>
      <c r="C10" s="23"/>
      <c r="D10" s="23"/>
      <c r="E10" s="23"/>
      <c r="F10" s="23"/>
      <c r="G10" s="24"/>
      <c r="H10" s="25"/>
      <c r="I10" s="25"/>
      <c r="J10" s="35"/>
      <c r="K10" s="35"/>
      <c r="L10" s="35"/>
      <c r="M10" s="30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</row>
    <row r="11" spans="1:25" ht="15" customHeight="1">
      <c r="A11" s="22"/>
      <c r="B11" s="23"/>
      <c r="C11" s="25"/>
      <c r="D11" s="25"/>
      <c r="E11" s="25"/>
      <c r="F11" s="25"/>
      <c r="G11" s="25"/>
      <c r="H11" s="25"/>
      <c r="I11" s="25"/>
      <c r="J11" s="35"/>
      <c r="K11" s="35"/>
      <c r="L11" s="35"/>
      <c r="M11" s="30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</row>
    <row r="12" spans="1:25" ht="15" customHeight="1">
      <c r="A12" s="22"/>
      <c r="B12" s="23"/>
      <c r="C12" s="25"/>
      <c r="D12" s="25"/>
      <c r="E12" s="25"/>
      <c r="F12" s="25"/>
      <c r="G12" s="25"/>
      <c r="H12" s="25"/>
      <c r="I12" s="25"/>
      <c r="J12" s="35"/>
      <c r="K12" s="35"/>
      <c r="L12" s="35"/>
      <c r="M12" s="30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</row>
    <row r="13" spans="1:25" ht="15" customHeight="1">
      <c r="A13" s="22"/>
      <c r="B13" s="23"/>
      <c r="C13" s="25"/>
      <c r="D13" s="25"/>
      <c r="E13" s="25"/>
      <c r="F13" s="25"/>
      <c r="G13" s="25"/>
      <c r="H13" s="25"/>
      <c r="I13" s="25"/>
      <c r="J13" s="35"/>
      <c r="K13" s="35"/>
      <c r="L13" s="35"/>
      <c r="M13" s="30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</row>
    <row r="14" spans="1:25" ht="15" customHeight="1">
      <c r="A14" s="22"/>
      <c r="B14" s="23"/>
      <c r="C14" s="25"/>
      <c r="D14" s="25"/>
      <c r="E14" s="25"/>
      <c r="F14" s="25"/>
      <c r="G14" s="25"/>
      <c r="H14" s="25"/>
      <c r="I14" s="25"/>
      <c r="J14" s="35"/>
      <c r="K14" s="35"/>
      <c r="L14" s="35"/>
      <c r="M14" s="30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</row>
    <row r="15" spans="1:25" ht="15" customHeight="1">
      <c r="A15" s="22"/>
      <c r="B15" s="23"/>
      <c r="C15" s="25"/>
      <c r="D15" s="25"/>
      <c r="E15" s="25"/>
      <c r="F15" s="25"/>
      <c r="G15" s="25"/>
      <c r="H15" s="25"/>
      <c r="I15" s="25"/>
      <c r="J15" s="35"/>
      <c r="K15" s="35"/>
      <c r="L15" s="35"/>
      <c r="M15" s="30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</row>
    <row r="16" spans="1:25" ht="15" customHeight="1">
      <c r="A16" s="22"/>
      <c r="B16" s="23"/>
      <c r="C16" s="23"/>
      <c r="D16" s="23"/>
      <c r="E16" s="23"/>
      <c r="F16" s="23"/>
      <c r="G16" s="24"/>
      <c r="H16" s="25"/>
      <c r="I16" s="25"/>
      <c r="J16" s="35"/>
      <c r="K16" s="35"/>
      <c r="L16" s="35"/>
      <c r="M16" s="30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</row>
    <row r="17" spans="1:25" ht="15" customHeight="1">
      <c r="A17" s="22"/>
      <c r="B17" s="23"/>
      <c r="C17" s="23"/>
      <c r="D17" s="23"/>
      <c r="E17" s="23"/>
      <c r="F17" s="23"/>
      <c r="G17" s="24"/>
      <c r="H17" s="25"/>
      <c r="I17" s="25"/>
      <c r="J17" s="35"/>
      <c r="K17" s="35"/>
      <c r="L17" s="35"/>
      <c r="M17" s="30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</row>
    <row r="18" spans="1:25" ht="15" customHeight="1">
      <c r="A18" s="22"/>
      <c r="B18" s="23"/>
      <c r="C18" s="23"/>
      <c r="D18" s="23"/>
      <c r="E18" s="23"/>
      <c r="F18" s="23"/>
      <c r="G18" s="24"/>
      <c r="H18" s="25"/>
      <c r="I18" s="25"/>
      <c r="J18" s="35"/>
      <c r="K18" s="35"/>
      <c r="L18" s="35"/>
      <c r="M18" s="30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</row>
    <row r="19" spans="1:25" ht="15" customHeight="1">
      <c r="A19" s="22"/>
      <c r="B19" s="23"/>
      <c r="C19" s="23"/>
      <c r="D19" s="23"/>
      <c r="E19" s="23"/>
      <c r="F19" s="23"/>
      <c r="G19" s="24"/>
      <c r="H19" s="25"/>
      <c r="I19" s="25"/>
      <c r="J19" s="35"/>
      <c r="K19" s="35"/>
      <c r="L19" s="35"/>
      <c r="M19" s="30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</row>
    <row r="20" spans="1:25" ht="15" customHeight="1">
      <c r="A20" s="36"/>
      <c r="B20" s="37"/>
      <c r="C20" s="37"/>
      <c r="D20" s="37"/>
      <c r="E20" s="37"/>
      <c r="F20" s="37"/>
      <c r="G20" s="38"/>
      <c r="H20" s="35"/>
      <c r="I20" s="36"/>
      <c r="J20" s="35"/>
      <c r="K20" s="35"/>
      <c r="L20" s="35"/>
      <c r="M20" s="30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</row>
    <row r="21" spans="1:25" ht="15" customHeight="1">
      <c r="A21" s="36"/>
      <c r="B21" s="37"/>
      <c r="C21" s="37"/>
      <c r="D21" s="37"/>
      <c r="E21" s="37"/>
      <c r="F21" s="37"/>
      <c r="G21" s="38"/>
      <c r="H21" s="35"/>
      <c r="I21" s="35"/>
      <c r="J21" s="35"/>
      <c r="K21" s="35"/>
      <c r="L21" s="35"/>
      <c r="M21" s="30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</row>
    <row r="22" spans="1:25" ht="15" customHeight="1">
      <c r="A22" s="36"/>
      <c r="B22" s="37"/>
      <c r="C22" s="37"/>
      <c r="D22" s="37"/>
      <c r="E22" s="37"/>
      <c r="F22" s="37"/>
      <c r="G22" s="38"/>
      <c r="H22" s="35"/>
      <c r="I22" s="35"/>
      <c r="J22" s="35"/>
      <c r="K22" s="35"/>
      <c r="L22" s="35"/>
      <c r="M22" s="30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</row>
    <row r="23" spans="1:25" ht="15" customHeight="1">
      <c r="A23" s="30"/>
      <c r="B23" s="21"/>
      <c r="C23" s="21"/>
      <c r="D23" s="21"/>
      <c r="E23" s="21"/>
      <c r="F23" s="21"/>
      <c r="G23" s="31"/>
      <c r="H23" s="19"/>
      <c r="I23" s="33"/>
      <c r="J23" s="33"/>
      <c r="K23" s="33"/>
      <c r="L23" s="33"/>
      <c r="M23" s="33" t="s">
        <v>23</v>
      </c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</row>
    <row r="24" spans="1:25" ht="15" customHeight="1">
      <c r="A24" s="26"/>
      <c r="B24" s="27"/>
      <c r="C24" s="27"/>
      <c r="D24" s="27"/>
      <c r="E24" s="27"/>
      <c r="F24" s="27"/>
      <c r="G24" s="28"/>
      <c r="H24" s="29"/>
      <c r="I24" s="29"/>
      <c r="J24" s="29"/>
      <c r="K24" s="29"/>
      <c r="L24" s="29"/>
      <c r="M24" s="30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</row>
    <row r="25" spans="1:25" ht="15" customHeight="1">
      <c r="A25" s="26"/>
      <c r="B25" s="27"/>
      <c r="C25" s="27"/>
      <c r="D25" s="27"/>
      <c r="E25" s="27"/>
      <c r="F25" s="27"/>
      <c r="G25" s="28"/>
      <c r="H25" s="29"/>
      <c r="I25" s="29"/>
      <c r="J25" s="29"/>
      <c r="K25" s="29"/>
      <c r="L25" s="29"/>
      <c r="M25" s="30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</row>
    <row r="26" spans="1:25" ht="15" customHeight="1">
      <c r="A26" s="26"/>
      <c r="B26" s="27"/>
      <c r="C26" s="27"/>
      <c r="D26" s="27"/>
      <c r="E26" s="27"/>
      <c r="F26" s="27"/>
      <c r="G26" s="28"/>
      <c r="H26" s="29"/>
      <c r="I26" s="29"/>
      <c r="J26" s="29"/>
      <c r="K26" s="29"/>
      <c r="L26" s="29"/>
      <c r="M26" s="30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</row>
    <row r="27" spans="1:25" ht="15" customHeight="1">
      <c r="A27" s="26"/>
      <c r="B27" s="27"/>
      <c r="C27" s="27"/>
      <c r="D27" s="27"/>
      <c r="E27" s="27"/>
      <c r="F27" s="27"/>
      <c r="G27" s="28"/>
      <c r="H27" s="29"/>
      <c r="I27" s="29"/>
      <c r="J27" s="29"/>
      <c r="K27" s="29"/>
      <c r="L27" s="29"/>
      <c r="M27" s="30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</row>
    <row r="28" spans="1:25" ht="15" customHeight="1">
      <c r="A28" s="26"/>
      <c r="B28" s="27"/>
      <c r="C28" s="27"/>
      <c r="D28" s="27"/>
      <c r="E28" s="27"/>
      <c r="F28" s="27"/>
      <c r="G28" s="26"/>
      <c r="H28" s="26"/>
      <c r="I28" s="26"/>
      <c r="J28" s="26"/>
      <c r="K28" s="26"/>
      <c r="L28" s="26"/>
      <c r="M28" s="30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</row>
    <row r="29" spans="1:25" ht="15" customHeight="1">
      <c r="A29" s="26"/>
      <c r="B29" s="27"/>
      <c r="C29" s="27"/>
      <c r="D29" s="27"/>
      <c r="E29" s="27"/>
      <c r="F29" s="27"/>
      <c r="G29" s="26"/>
      <c r="H29" s="26"/>
      <c r="I29" s="26"/>
      <c r="J29" s="26"/>
      <c r="K29" s="26"/>
      <c r="L29" s="26"/>
      <c r="M29" s="30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</row>
    <row r="30" spans="1:25" ht="15" customHeight="1">
      <c r="A30" s="26"/>
      <c r="B30" s="26"/>
      <c r="C30" s="26"/>
      <c r="D30" s="26"/>
      <c r="E30" s="29"/>
      <c r="F30" s="26"/>
      <c r="G30" s="26"/>
      <c r="H30" s="26"/>
      <c r="I30" s="26"/>
      <c r="J30" s="26"/>
      <c r="K30" s="26"/>
      <c r="L30" s="26"/>
      <c r="M30" s="30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</row>
    <row r="31" spans="1:25" ht="15" customHeight="1">
      <c r="A31" s="26"/>
      <c r="B31" s="26"/>
      <c r="C31" s="26"/>
      <c r="D31" s="26"/>
      <c r="E31" s="29"/>
      <c r="F31" s="26"/>
      <c r="G31" s="26"/>
      <c r="H31" s="26"/>
      <c r="I31" s="26"/>
      <c r="J31" s="26"/>
      <c r="K31" s="26"/>
      <c r="L31" s="26"/>
      <c r="M31" s="30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</row>
    <row r="32" spans="1:25" ht="15" customHeight="1">
      <c r="A32" s="26"/>
      <c r="B32" s="26"/>
      <c r="C32" s="26"/>
      <c r="D32" s="26"/>
      <c r="E32" s="29"/>
      <c r="F32" s="26"/>
      <c r="G32" s="26"/>
      <c r="H32" s="26"/>
      <c r="I32" s="26"/>
      <c r="J32" s="26"/>
      <c r="K32" s="26"/>
      <c r="L32" s="26"/>
      <c r="M32" s="30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</row>
    <row r="33" spans="1:25" ht="15" customHeight="1">
      <c r="A33" s="26"/>
      <c r="B33" s="26"/>
      <c r="C33" s="26"/>
      <c r="D33" s="26"/>
      <c r="E33" s="29"/>
      <c r="F33" s="26"/>
      <c r="G33" s="26"/>
      <c r="H33" s="26"/>
      <c r="I33" s="26"/>
      <c r="J33" s="26"/>
      <c r="K33" s="26"/>
      <c r="L33" s="26"/>
      <c r="M33" s="30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</row>
    <row r="34" spans="1:25" ht="15" customHeight="1">
      <c r="A34" s="26"/>
      <c r="B34" s="26"/>
      <c r="C34" s="26"/>
      <c r="D34" s="26"/>
      <c r="E34" s="29"/>
      <c r="F34" s="26"/>
      <c r="G34" s="26"/>
      <c r="H34" s="26"/>
      <c r="I34" s="26"/>
      <c r="J34" s="26"/>
      <c r="K34" s="26"/>
      <c r="L34" s="26"/>
      <c r="M34" s="30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</row>
    <row r="35" spans="1:25" ht="15" customHeight="1">
      <c r="A35" s="26"/>
      <c r="B35" s="26"/>
      <c r="C35" s="26"/>
      <c r="D35" s="26"/>
      <c r="E35" s="29"/>
      <c r="F35" s="26"/>
      <c r="G35" s="26"/>
      <c r="H35" s="26"/>
      <c r="I35" s="26"/>
      <c r="J35" s="26"/>
      <c r="K35" s="26"/>
      <c r="L35" s="26"/>
      <c r="M35" s="30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</row>
    <row r="36" spans="1:25" ht="15" customHeight="1">
      <c r="A36" s="26"/>
      <c r="B36" s="26"/>
      <c r="C36" s="26"/>
      <c r="D36" s="26"/>
      <c r="E36" s="29"/>
      <c r="F36" s="26"/>
      <c r="G36" s="26"/>
      <c r="H36" s="26"/>
      <c r="I36" s="26"/>
      <c r="J36" s="26"/>
      <c r="K36" s="26"/>
      <c r="L36" s="26"/>
      <c r="M36" s="30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</row>
    <row r="37" spans="1:25" ht="15" customHeight="1">
      <c r="A37" s="26"/>
      <c r="B37" s="26"/>
      <c r="C37" s="26"/>
      <c r="D37" s="26"/>
      <c r="E37" s="29"/>
      <c r="F37" s="26"/>
      <c r="G37" s="26"/>
      <c r="H37" s="26"/>
      <c r="I37" s="26"/>
      <c r="J37" s="26"/>
      <c r="K37" s="26"/>
      <c r="L37" s="26"/>
      <c r="M37" s="30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</row>
    <row r="38" spans="1:25" ht="15" customHeight="1">
      <c r="A38" s="26"/>
      <c r="B38" s="26"/>
      <c r="C38" s="26"/>
      <c r="D38" s="26"/>
      <c r="E38" s="29"/>
      <c r="F38" s="26"/>
      <c r="G38" s="26"/>
      <c r="H38" s="26"/>
      <c r="I38" s="26"/>
      <c r="J38" s="26"/>
      <c r="K38" s="26"/>
      <c r="L38" s="26"/>
      <c r="M38" s="30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</row>
    <row r="39" spans="1:25" ht="15" customHeight="1">
      <c r="A39" s="26"/>
      <c r="B39" s="26"/>
      <c r="C39" s="26"/>
      <c r="D39" s="26"/>
      <c r="E39" s="29"/>
      <c r="F39" s="26"/>
      <c r="G39" s="26"/>
      <c r="H39" s="26"/>
      <c r="I39" s="26"/>
      <c r="J39" s="26"/>
      <c r="K39" s="26"/>
      <c r="L39" s="26"/>
      <c r="M39" s="30"/>
      <c r="N39" s="30"/>
      <c r="O39" s="30"/>
      <c r="P39" s="30"/>
      <c r="Q39" s="30"/>
      <c r="R39" s="30"/>
      <c r="S39" s="30"/>
    </row>
    <row r="40" spans="1:25" ht="15" customHeight="1">
      <c r="A40" s="26"/>
      <c r="B40" s="26"/>
      <c r="C40" s="26"/>
      <c r="D40" s="26"/>
      <c r="E40" s="29"/>
      <c r="F40" s="26"/>
      <c r="G40" s="26"/>
      <c r="H40" s="26"/>
      <c r="I40" s="26"/>
      <c r="J40" s="26"/>
      <c r="K40" s="26"/>
      <c r="L40" s="26"/>
      <c r="M40" s="30"/>
      <c r="N40" s="30"/>
      <c r="O40" s="30"/>
      <c r="P40" s="30"/>
      <c r="Q40" s="30"/>
      <c r="R40" s="30"/>
      <c r="S40" s="30"/>
    </row>
    <row r="41" spans="1:25" ht="15" customHeight="1">
      <c r="A41" s="26"/>
      <c r="B41" s="26"/>
      <c r="C41" s="26"/>
      <c r="D41" s="26"/>
      <c r="E41" s="29"/>
      <c r="F41" s="26"/>
      <c r="G41" s="26"/>
      <c r="H41" s="26"/>
      <c r="I41" s="26"/>
      <c r="J41" s="26"/>
      <c r="K41" s="26"/>
      <c r="L41" s="26"/>
    </row>
    <row r="42" spans="1:25" ht="15" customHeight="1">
      <c r="A42" s="26"/>
      <c r="B42" s="26"/>
      <c r="C42" s="26"/>
      <c r="D42" s="26"/>
      <c r="E42" s="29"/>
      <c r="F42" s="26"/>
      <c r="G42" s="26"/>
      <c r="H42" s="26"/>
      <c r="I42" s="26"/>
      <c r="J42" s="26"/>
      <c r="K42" s="26"/>
      <c r="L42" s="26"/>
    </row>
    <row r="43" spans="1:25" ht="15" customHeight="1">
      <c r="A43" s="26"/>
      <c r="B43" s="26"/>
      <c r="C43" s="26"/>
      <c r="D43" s="26"/>
      <c r="E43" s="29"/>
      <c r="F43" s="26"/>
      <c r="G43" s="26"/>
      <c r="H43" s="26"/>
      <c r="I43" s="26"/>
      <c r="J43" s="26"/>
      <c r="K43" s="26"/>
      <c r="L43" s="26"/>
    </row>
    <row r="44" spans="1:25" ht="15" customHeight="1">
      <c r="A44" s="26"/>
      <c r="B44" s="26"/>
      <c r="C44" s="29"/>
      <c r="D44" s="29"/>
      <c r="E44" s="29"/>
      <c r="F44" s="29"/>
      <c r="G44" s="29"/>
      <c r="H44" s="26"/>
      <c r="I44" s="26"/>
      <c r="J44" s="26"/>
      <c r="K44" s="26"/>
      <c r="L44" s="26"/>
    </row>
    <row r="45" spans="1:25" ht="15" customHeight="1">
      <c r="A45" s="26"/>
      <c r="B45" s="26"/>
      <c r="C45" s="26"/>
      <c r="D45" s="26"/>
      <c r="E45" s="29"/>
      <c r="F45" s="26"/>
      <c r="G45" s="26"/>
      <c r="H45" s="26"/>
      <c r="I45" s="26"/>
      <c r="J45" s="26"/>
      <c r="K45" s="26"/>
      <c r="L45" s="26"/>
    </row>
    <row r="46" spans="1:25" ht="15" customHeight="1">
      <c r="A46" s="30"/>
      <c r="B46" s="30"/>
      <c r="C46" s="30"/>
      <c r="D46" s="30"/>
      <c r="E46" s="19"/>
      <c r="F46" s="30"/>
      <c r="G46" s="30"/>
      <c r="H46" s="30"/>
    </row>
    <row r="48" spans="1:25" ht="15" customHeight="1">
      <c r="C48" s="70" t="s">
        <v>19</v>
      </c>
      <c r="D48" s="70" t="s">
        <v>20</v>
      </c>
      <c r="E48" s="70" t="s">
        <v>21</v>
      </c>
      <c r="F48" s="70" t="s">
        <v>25</v>
      </c>
      <c r="G48" s="87" t="s">
        <v>121</v>
      </c>
      <c r="H48" s="6"/>
      <c r="I48" s="86"/>
    </row>
    <row r="49" spans="1:9" ht="15" customHeight="1">
      <c r="A49" s="191" t="s">
        <v>35</v>
      </c>
      <c r="B49" s="192"/>
      <c r="C49" s="51">
        <f>C50*C54/100</f>
        <v>603935.14720000001</v>
      </c>
      <c r="D49" s="51">
        <v>592841</v>
      </c>
      <c r="E49" s="52">
        <v>646856</v>
      </c>
      <c r="F49" s="52">
        <v>924659</v>
      </c>
      <c r="G49" s="52">
        <v>1117676</v>
      </c>
      <c r="H49" s="6" t="s">
        <v>36</v>
      </c>
      <c r="I49" s="86"/>
    </row>
    <row r="50" spans="1:9" ht="15" customHeight="1" thickBot="1">
      <c r="A50" s="192" t="s">
        <v>52</v>
      </c>
      <c r="B50" s="178"/>
      <c r="C50" s="41">
        <v>105098</v>
      </c>
      <c r="D50" s="41">
        <v>103014</v>
      </c>
      <c r="E50" s="42">
        <v>102251</v>
      </c>
      <c r="F50" s="42">
        <v>102884</v>
      </c>
      <c r="G50" s="42">
        <v>89192</v>
      </c>
      <c r="H50" s="86" t="s">
        <v>28</v>
      </c>
      <c r="I50" s="86"/>
    </row>
    <row r="51" spans="1:9" ht="15" customHeight="1" thickBot="1">
      <c r="A51" s="194" t="s">
        <v>111</v>
      </c>
      <c r="B51" s="195"/>
      <c r="C51" s="48">
        <f t="shared" ref="C51:F51" si="0">C49/C50*100</f>
        <v>574.64</v>
      </c>
      <c r="D51" s="48">
        <f t="shared" si="0"/>
        <v>575.49556370978701</v>
      </c>
      <c r="E51" s="48">
        <f t="shared" si="0"/>
        <v>632.61581793821085</v>
      </c>
      <c r="F51" s="48">
        <f t="shared" si="0"/>
        <v>898.7393569456865</v>
      </c>
      <c r="G51" s="50">
        <f t="shared" ref="G51" si="1">G49/G50*100</f>
        <v>1253.1123867611445</v>
      </c>
      <c r="H51" s="88"/>
      <c r="I51" s="86"/>
    </row>
    <row r="52" spans="1:9" ht="15" customHeight="1">
      <c r="A52" s="119" t="s">
        <v>41</v>
      </c>
      <c r="B52" s="119"/>
      <c r="C52" s="46">
        <v>1158.82</v>
      </c>
      <c r="D52" s="47">
        <v>1113.76</v>
      </c>
      <c r="E52" s="46">
        <v>1125.69</v>
      </c>
      <c r="F52" s="46">
        <v>1134.67</v>
      </c>
      <c r="G52" s="46">
        <v>1144.79</v>
      </c>
    </row>
    <row r="53" spans="1:9" ht="15" customHeight="1">
      <c r="C53" s="39"/>
      <c r="D53" s="40"/>
      <c r="E53" s="39"/>
      <c r="F53" s="39"/>
    </row>
    <row r="54" spans="1:9" ht="15" customHeight="1">
      <c r="C54" s="5">
        <v>574.64</v>
      </c>
      <c r="D54" s="20"/>
      <c r="E54" s="5"/>
    </row>
    <row r="55" spans="1:9" ht="15" customHeight="1">
      <c r="D55" s="20"/>
      <c r="E55" s="5"/>
    </row>
  </sheetData>
  <mergeCells count="7">
    <mergeCell ref="A51:B51"/>
    <mergeCell ref="A52:B52"/>
    <mergeCell ref="S1:U2"/>
    <mergeCell ref="V1:Y2"/>
    <mergeCell ref="A50:B50"/>
    <mergeCell ref="R1:R2"/>
    <mergeCell ref="A49:B49"/>
  </mergeCells>
  <phoneticPr fontId="2"/>
  <pageMargins left="0.70866141732283472" right="0.70866141732283472" top="0.74803149606299213" bottom="0.74803149606299213" header="0.31496062992125984" footer="0.31496062992125984"/>
  <pageSetup paperSize="9" scale="59" orientation="landscape" r:id="rId1"/>
  <headerFooter>
    <oddFooter>&amp;R&amp;F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Y55"/>
  <sheetViews>
    <sheetView zoomScaleNormal="100" zoomScaleSheetLayoutView="85" workbookViewId="0">
      <selection activeCell="N43" sqref="N43"/>
    </sheetView>
  </sheetViews>
  <sheetFormatPr defaultRowHeight="15" customHeight="1"/>
  <cols>
    <col min="1" max="2" width="9" style="5"/>
    <col min="3" max="4" width="9" style="5" customWidth="1"/>
    <col min="5" max="5" width="9" style="20" customWidth="1"/>
    <col min="6" max="6" width="9" style="5" customWidth="1"/>
    <col min="7" max="8" width="9" style="5"/>
    <col min="9" max="9" width="9" style="5" customWidth="1"/>
    <col min="10" max="16384" width="9" style="5"/>
  </cols>
  <sheetData>
    <row r="1" spans="1:25" ht="15" customHeight="1">
      <c r="A1" s="22"/>
      <c r="B1" s="23"/>
      <c r="C1" s="23"/>
      <c r="D1" s="23"/>
      <c r="E1" s="23"/>
      <c r="F1" s="23"/>
      <c r="G1" s="24"/>
      <c r="H1" s="25"/>
      <c r="I1" s="25"/>
      <c r="J1" s="35"/>
      <c r="K1" s="35"/>
      <c r="L1" s="35"/>
      <c r="R1" s="179" t="s">
        <v>27</v>
      </c>
      <c r="S1" s="181" t="s">
        <v>3</v>
      </c>
      <c r="T1" s="182"/>
      <c r="U1" s="185" t="s">
        <v>77</v>
      </c>
      <c r="V1" s="186"/>
      <c r="W1" s="186"/>
      <c r="X1" s="186"/>
      <c r="Y1" s="187"/>
    </row>
    <row r="2" spans="1:25" ht="15" customHeight="1" thickBot="1">
      <c r="A2" s="22"/>
      <c r="B2" s="23"/>
      <c r="C2" s="23"/>
      <c r="D2" s="23"/>
      <c r="E2" s="23"/>
      <c r="F2" s="23"/>
      <c r="G2" s="24"/>
      <c r="H2" s="25"/>
      <c r="I2" s="25"/>
      <c r="J2" s="35"/>
      <c r="K2" s="35"/>
      <c r="L2" s="35"/>
      <c r="R2" s="180"/>
      <c r="S2" s="183"/>
      <c r="T2" s="184"/>
      <c r="U2" s="188"/>
      <c r="V2" s="189"/>
      <c r="W2" s="189"/>
      <c r="X2" s="189"/>
      <c r="Y2" s="190"/>
    </row>
    <row r="3" spans="1:25" ht="15" customHeight="1">
      <c r="A3" s="22"/>
      <c r="B3" s="23"/>
      <c r="C3" s="23"/>
      <c r="D3" s="23"/>
      <c r="E3" s="23"/>
      <c r="F3" s="23"/>
      <c r="G3" s="24"/>
      <c r="H3" s="25"/>
      <c r="I3" s="25"/>
      <c r="J3" s="35"/>
      <c r="K3" s="35"/>
      <c r="L3" s="35"/>
    </row>
    <row r="4" spans="1:25" ht="15" customHeight="1">
      <c r="A4" s="22"/>
      <c r="B4" s="23"/>
      <c r="C4" s="23"/>
      <c r="D4" s="23"/>
      <c r="E4" s="23"/>
      <c r="F4" s="23"/>
      <c r="G4" s="24"/>
      <c r="H4" s="25"/>
      <c r="I4" s="25"/>
      <c r="J4" s="35"/>
      <c r="K4" s="35"/>
      <c r="L4" s="35"/>
      <c r="M4" s="30"/>
      <c r="N4" s="30"/>
      <c r="O4" s="30"/>
      <c r="P4" s="30"/>
      <c r="Q4" s="30"/>
    </row>
    <row r="5" spans="1:25" ht="15" customHeight="1">
      <c r="A5" s="22"/>
      <c r="B5" s="23"/>
      <c r="C5" s="23"/>
      <c r="D5" s="23"/>
      <c r="E5" s="23"/>
      <c r="F5" s="23"/>
      <c r="G5" s="24"/>
      <c r="H5" s="25"/>
      <c r="I5" s="25"/>
      <c r="J5" s="35"/>
      <c r="K5" s="35"/>
      <c r="L5" s="35"/>
      <c r="M5" s="30"/>
      <c r="N5" s="30"/>
      <c r="O5" s="30"/>
      <c r="P5" s="30"/>
      <c r="Q5" s="30"/>
    </row>
    <row r="6" spans="1:25" ht="15" customHeight="1">
      <c r="A6" s="22"/>
      <c r="B6" s="23"/>
      <c r="C6" s="23"/>
      <c r="D6" s="23"/>
      <c r="E6" s="23"/>
      <c r="F6" s="23"/>
      <c r="G6" s="24"/>
      <c r="H6" s="25"/>
      <c r="I6" s="25"/>
      <c r="J6" s="35"/>
      <c r="K6" s="35"/>
      <c r="L6" s="35"/>
      <c r="M6" s="30"/>
      <c r="N6" s="30"/>
      <c r="O6" s="30"/>
      <c r="P6" s="30"/>
      <c r="Q6" s="30"/>
      <c r="R6" s="30"/>
      <c r="S6" s="30"/>
    </row>
    <row r="7" spans="1:25" ht="15" customHeight="1">
      <c r="A7" s="22"/>
      <c r="B7" s="23"/>
      <c r="C7" s="23"/>
      <c r="D7" s="23"/>
      <c r="E7" s="23"/>
      <c r="F7" s="23"/>
      <c r="G7" s="24"/>
      <c r="H7" s="25"/>
      <c r="I7" s="25"/>
      <c r="J7" s="35"/>
      <c r="K7" s="35"/>
      <c r="L7" s="35"/>
      <c r="M7" s="30"/>
      <c r="N7" s="30"/>
      <c r="O7" s="30"/>
      <c r="P7" s="30"/>
      <c r="Q7" s="30"/>
      <c r="R7" s="30"/>
      <c r="S7" s="30"/>
    </row>
    <row r="8" spans="1:25" ht="15" customHeight="1">
      <c r="A8" s="22"/>
      <c r="B8" s="23"/>
      <c r="C8" s="23"/>
      <c r="D8" s="23"/>
      <c r="E8" s="23"/>
      <c r="F8" s="23"/>
      <c r="G8" s="24"/>
      <c r="H8" s="25"/>
      <c r="I8" s="25"/>
      <c r="J8" s="35"/>
      <c r="K8" s="35"/>
      <c r="L8" s="35"/>
      <c r="M8" s="30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</row>
    <row r="9" spans="1:25" ht="15" customHeight="1">
      <c r="A9" s="22"/>
      <c r="B9" s="23"/>
      <c r="C9" s="23"/>
      <c r="D9" s="23"/>
      <c r="E9" s="23"/>
      <c r="F9" s="23"/>
      <c r="G9" s="24"/>
      <c r="H9" s="25"/>
      <c r="I9" s="25"/>
      <c r="J9" s="35"/>
      <c r="K9" s="35"/>
      <c r="L9" s="35"/>
      <c r="M9" s="30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</row>
    <row r="10" spans="1:25" ht="15" customHeight="1">
      <c r="A10" s="22"/>
      <c r="B10" s="23"/>
      <c r="C10" s="23"/>
      <c r="D10" s="23"/>
      <c r="E10" s="23"/>
      <c r="F10" s="23"/>
      <c r="G10" s="24"/>
      <c r="H10" s="25"/>
      <c r="I10" s="25"/>
      <c r="J10" s="35"/>
      <c r="K10" s="35"/>
      <c r="L10" s="35"/>
      <c r="M10" s="30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</row>
    <row r="11" spans="1:25" ht="15" customHeight="1">
      <c r="A11" s="22"/>
      <c r="B11" s="23"/>
      <c r="C11" s="23"/>
      <c r="D11" s="23"/>
      <c r="E11" s="23"/>
      <c r="F11" s="23"/>
      <c r="G11" s="24"/>
      <c r="H11" s="25"/>
      <c r="I11" s="25"/>
      <c r="J11" s="35"/>
      <c r="K11" s="35"/>
      <c r="L11" s="35"/>
      <c r="M11" s="30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</row>
    <row r="12" spans="1:25" ht="15" customHeight="1">
      <c r="A12" s="22"/>
      <c r="B12" s="23"/>
      <c r="C12" s="23"/>
      <c r="D12" s="23"/>
      <c r="E12" s="23"/>
      <c r="F12" s="23"/>
      <c r="G12" s="24"/>
      <c r="H12" s="25"/>
      <c r="I12" s="25"/>
      <c r="J12" s="35"/>
      <c r="K12" s="35"/>
      <c r="L12" s="35"/>
      <c r="M12" s="30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</row>
    <row r="13" spans="1:25" ht="15" customHeight="1">
      <c r="A13" s="22"/>
      <c r="B13" s="23"/>
      <c r="C13" s="23"/>
      <c r="D13" s="23"/>
      <c r="E13" s="23"/>
      <c r="F13" s="23"/>
      <c r="G13" s="24"/>
      <c r="H13" s="25"/>
      <c r="I13" s="25"/>
      <c r="J13" s="35"/>
      <c r="K13" s="35"/>
      <c r="L13" s="35"/>
      <c r="M13" s="30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</row>
    <row r="14" spans="1:25" ht="15" customHeight="1">
      <c r="A14" s="22"/>
      <c r="B14" s="23"/>
      <c r="C14" s="23"/>
      <c r="D14" s="23"/>
      <c r="E14" s="23"/>
      <c r="F14" s="23"/>
      <c r="G14" s="24"/>
      <c r="H14" s="25"/>
      <c r="I14" s="25"/>
      <c r="J14" s="35"/>
      <c r="K14" s="35"/>
      <c r="L14" s="35"/>
      <c r="M14" s="30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</row>
    <row r="15" spans="1:25" ht="15" customHeight="1">
      <c r="A15" s="22"/>
      <c r="B15" s="23"/>
      <c r="C15" s="25"/>
      <c r="D15" s="25"/>
      <c r="E15" s="25"/>
      <c r="F15" s="25"/>
      <c r="G15" s="25"/>
      <c r="H15" s="25"/>
      <c r="I15" s="25"/>
      <c r="J15" s="35"/>
      <c r="K15" s="35"/>
      <c r="L15" s="35"/>
      <c r="M15" s="30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</row>
    <row r="16" spans="1:25" ht="15" customHeight="1">
      <c r="A16" s="22"/>
      <c r="B16" s="23"/>
      <c r="C16" s="23"/>
      <c r="D16" s="23"/>
      <c r="E16" s="23"/>
      <c r="F16" s="23"/>
      <c r="G16" s="24"/>
      <c r="H16" s="25"/>
      <c r="I16" s="25"/>
      <c r="J16" s="35"/>
      <c r="K16" s="35"/>
      <c r="L16" s="35"/>
      <c r="M16" s="30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</row>
    <row r="17" spans="1:25" ht="15" customHeight="1">
      <c r="A17" s="22"/>
      <c r="B17" s="23"/>
      <c r="C17" s="23"/>
      <c r="D17" s="23"/>
      <c r="E17" s="23"/>
      <c r="F17" s="23"/>
      <c r="G17" s="24"/>
      <c r="H17" s="25"/>
      <c r="I17" s="25"/>
      <c r="J17" s="35"/>
      <c r="K17" s="35"/>
      <c r="L17" s="35"/>
      <c r="M17" s="30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</row>
    <row r="18" spans="1:25" ht="15" customHeight="1">
      <c r="A18" s="22"/>
      <c r="B18" s="23"/>
      <c r="C18" s="23"/>
      <c r="D18" s="23"/>
      <c r="E18" s="23"/>
      <c r="F18" s="23"/>
      <c r="G18" s="24"/>
      <c r="H18" s="25"/>
      <c r="I18" s="25"/>
      <c r="J18" s="35"/>
      <c r="K18" s="35"/>
      <c r="L18" s="35"/>
      <c r="M18" s="30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</row>
    <row r="19" spans="1:25" ht="15" customHeight="1">
      <c r="A19" s="22"/>
      <c r="B19" s="23"/>
      <c r="C19" s="23"/>
      <c r="D19" s="23"/>
      <c r="E19" s="23"/>
      <c r="F19" s="23"/>
      <c r="G19" s="24"/>
      <c r="H19" s="25"/>
      <c r="I19" s="25"/>
      <c r="J19" s="35"/>
      <c r="K19" s="35"/>
      <c r="L19" s="35"/>
      <c r="M19" s="30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</row>
    <row r="20" spans="1:25" ht="15" customHeight="1">
      <c r="A20" s="36"/>
      <c r="B20" s="37"/>
      <c r="C20" s="37"/>
      <c r="D20" s="37"/>
      <c r="E20" s="37"/>
      <c r="F20" s="37"/>
      <c r="G20" s="38"/>
      <c r="H20" s="35"/>
      <c r="I20" s="36"/>
      <c r="J20" s="35"/>
      <c r="K20" s="35"/>
      <c r="L20" s="35"/>
      <c r="M20" s="30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</row>
    <row r="21" spans="1:25" ht="15" customHeight="1">
      <c r="A21" s="36"/>
      <c r="B21" s="37"/>
      <c r="C21" s="37"/>
      <c r="D21" s="37"/>
      <c r="E21" s="37"/>
      <c r="F21" s="37"/>
      <c r="G21" s="38"/>
      <c r="H21" s="35"/>
      <c r="I21" s="35"/>
      <c r="J21" s="35"/>
      <c r="K21" s="35"/>
      <c r="L21" s="35"/>
      <c r="M21" s="30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</row>
    <row r="22" spans="1:25" ht="15" customHeight="1">
      <c r="A22" s="36"/>
      <c r="B22" s="37"/>
      <c r="C22" s="37"/>
      <c r="D22" s="37"/>
      <c r="E22" s="37"/>
      <c r="F22" s="37"/>
      <c r="G22" s="38"/>
      <c r="H22" s="35"/>
      <c r="I22" s="35"/>
      <c r="J22" s="35"/>
      <c r="K22" s="35"/>
      <c r="L22" s="35"/>
      <c r="M22" s="30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</row>
    <row r="23" spans="1:25" ht="15" customHeight="1">
      <c r="A23" s="30"/>
      <c r="B23" s="21"/>
      <c r="C23" s="21"/>
      <c r="D23" s="21"/>
      <c r="E23" s="21"/>
      <c r="F23" s="21"/>
      <c r="G23" s="31"/>
      <c r="H23" s="19"/>
      <c r="I23" s="33"/>
      <c r="J23" s="33"/>
      <c r="K23" s="33"/>
      <c r="L23" s="33"/>
      <c r="M23" s="33" t="s">
        <v>23</v>
      </c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</row>
    <row r="24" spans="1:25" ht="15" customHeight="1">
      <c r="A24" s="26"/>
      <c r="B24" s="27"/>
      <c r="C24" s="27"/>
      <c r="D24" s="27"/>
      <c r="E24" s="27"/>
      <c r="F24" s="27"/>
      <c r="G24" s="28"/>
      <c r="H24" s="29"/>
      <c r="I24" s="29"/>
      <c r="J24" s="29"/>
      <c r="K24" s="29"/>
      <c r="L24" s="29"/>
      <c r="M24" s="30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</row>
    <row r="25" spans="1:25" ht="15" customHeight="1">
      <c r="A25" s="26"/>
      <c r="B25" s="27"/>
      <c r="C25" s="27"/>
      <c r="D25" s="27"/>
      <c r="E25" s="27"/>
      <c r="F25" s="27"/>
      <c r="G25" s="28"/>
      <c r="H25" s="29"/>
      <c r="I25" s="29"/>
      <c r="J25" s="29"/>
      <c r="K25" s="29"/>
      <c r="L25" s="29"/>
      <c r="M25" s="30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</row>
    <row r="26" spans="1:25" ht="15" customHeight="1">
      <c r="A26" s="26"/>
      <c r="B26" s="27"/>
      <c r="C26" s="27"/>
      <c r="D26" s="27"/>
      <c r="E26" s="27"/>
      <c r="F26" s="27"/>
      <c r="G26" s="28"/>
      <c r="H26" s="29"/>
      <c r="I26" s="29"/>
      <c r="J26" s="29"/>
      <c r="K26" s="29"/>
      <c r="L26" s="29"/>
      <c r="M26" s="30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</row>
    <row r="27" spans="1:25" ht="15" customHeight="1">
      <c r="A27" s="26"/>
      <c r="B27" s="27"/>
      <c r="C27" s="27"/>
      <c r="D27" s="27"/>
      <c r="E27" s="27"/>
      <c r="F27" s="27"/>
      <c r="G27" s="28"/>
      <c r="H27" s="29"/>
      <c r="I27" s="29"/>
      <c r="J27" s="29"/>
      <c r="K27" s="29"/>
      <c r="L27" s="29"/>
      <c r="M27" s="30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</row>
    <row r="28" spans="1:25" ht="15" customHeight="1">
      <c r="A28" s="26"/>
      <c r="B28" s="27"/>
      <c r="C28" s="27"/>
      <c r="D28" s="27"/>
      <c r="E28" s="27"/>
      <c r="F28" s="27"/>
      <c r="G28" s="28"/>
      <c r="H28" s="29"/>
      <c r="I28" s="29"/>
      <c r="J28" s="29"/>
      <c r="K28" s="29"/>
      <c r="L28" s="29"/>
      <c r="M28" s="30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</row>
    <row r="29" spans="1:25" ht="15" customHeight="1">
      <c r="A29" s="26"/>
      <c r="B29" s="27"/>
      <c r="C29" s="27"/>
      <c r="D29" s="27"/>
      <c r="E29" s="27"/>
      <c r="F29" s="27"/>
      <c r="G29" s="28"/>
      <c r="H29" s="29"/>
      <c r="I29" s="29"/>
      <c r="J29" s="29"/>
      <c r="K29" s="29"/>
      <c r="L29" s="29"/>
      <c r="M29" s="30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</row>
    <row r="30" spans="1:25" ht="15" customHeight="1">
      <c r="A30" s="26"/>
      <c r="B30" s="27"/>
      <c r="C30" s="27"/>
      <c r="D30" s="27"/>
      <c r="E30" s="27"/>
      <c r="F30" s="27"/>
      <c r="G30" s="28"/>
      <c r="H30" s="29"/>
      <c r="I30" s="29"/>
      <c r="J30" s="29"/>
      <c r="K30" s="29"/>
      <c r="L30" s="29"/>
      <c r="M30" s="30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</row>
    <row r="31" spans="1:25" ht="15" customHeight="1">
      <c r="A31" s="26"/>
      <c r="B31" s="27"/>
      <c r="C31" s="27"/>
      <c r="D31" s="27"/>
      <c r="E31" s="27"/>
      <c r="F31" s="27"/>
      <c r="G31" s="28"/>
      <c r="H31" s="29"/>
      <c r="I31" s="29"/>
      <c r="J31" s="29"/>
      <c r="K31" s="29"/>
      <c r="L31" s="29"/>
      <c r="M31" s="30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</row>
    <row r="32" spans="1:25" ht="15" customHeight="1">
      <c r="A32" s="26"/>
      <c r="B32" s="27"/>
      <c r="C32" s="27"/>
      <c r="D32" s="27"/>
      <c r="E32" s="27"/>
      <c r="F32" s="27"/>
      <c r="G32" s="26"/>
      <c r="H32" s="26"/>
      <c r="I32" s="26"/>
      <c r="J32" s="26"/>
      <c r="K32" s="26"/>
      <c r="L32" s="26"/>
      <c r="M32" s="30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</row>
    <row r="33" spans="1:25" ht="15" customHeight="1">
      <c r="A33" s="26"/>
      <c r="B33" s="27"/>
      <c r="C33" s="27"/>
      <c r="D33" s="27"/>
      <c r="E33" s="27"/>
      <c r="F33" s="27"/>
      <c r="G33" s="26"/>
      <c r="H33" s="26"/>
      <c r="I33" s="26"/>
      <c r="J33" s="26"/>
      <c r="K33" s="26"/>
      <c r="L33" s="26"/>
      <c r="M33" s="30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</row>
    <row r="34" spans="1:25" ht="15" customHeight="1">
      <c r="A34" s="26"/>
      <c r="B34" s="26"/>
      <c r="C34" s="26"/>
      <c r="D34" s="26"/>
      <c r="E34" s="29"/>
      <c r="F34" s="26"/>
      <c r="G34" s="26"/>
      <c r="H34" s="26"/>
      <c r="I34" s="26"/>
      <c r="J34" s="26"/>
      <c r="K34" s="26"/>
      <c r="L34" s="26"/>
      <c r="M34" s="30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</row>
    <row r="35" spans="1:25" ht="15" customHeight="1">
      <c r="A35" s="26"/>
      <c r="B35" s="26"/>
      <c r="C35" s="26"/>
      <c r="D35" s="26"/>
      <c r="E35" s="29"/>
      <c r="F35" s="26"/>
      <c r="G35" s="26"/>
      <c r="H35" s="26"/>
      <c r="I35" s="26"/>
      <c r="J35" s="26"/>
      <c r="K35" s="26"/>
      <c r="L35" s="26"/>
      <c r="M35" s="30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</row>
    <row r="36" spans="1:25" ht="15" customHeight="1">
      <c r="A36" s="26"/>
      <c r="B36" s="26"/>
      <c r="C36" s="26"/>
      <c r="D36" s="26"/>
      <c r="E36" s="29"/>
      <c r="F36" s="26"/>
      <c r="G36" s="26"/>
      <c r="H36" s="26"/>
      <c r="I36" s="26"/>
      <c r="J36" s="26"/>
      <c r="K36" s="26"/>
      <c r="L36" s="26"/>
      <c r="M36" s="30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</row>
    <row r="37" spans="1:25" ht="15" customHeight="1">
      <c r="A37" s="26"/>
      <c r="B37" s="26"/>
      <c r="C37" s="26"/>
      <c r="D37" s="26"/>
      <c r="E37" s="29"/>
      <c r="F37" s="26"/>
      <c r="G37" s="26"/>
      <c r="H37" s="26"/>
      <c r="I37" s="26"/>
      <c r="J37" s="26"/>
      <c r="K37" s="26"/>
      <c r="L37" s="26"/>
      <c r="M37" s="30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</row>
    <row r="38" spans="1:25" ht="15" customHeight="1">
      <c r="A38" s="26"/>
      <c r="B38" s="26"/>
      <c r="C38" s="26"/>
      <c r="D38" s="26"/>
      <c r="E38" s="29"/>
      <c r="F38" s="26"/>
      <c r="G38" s="26"/>
      <c r="H38" s="26"/>
      <c r="I38" s="26"/>
      <c r="J38" s="26"/>
      <c r="K38" s="26"/>
      <c r="L38" s="26"/>
      <c r="M38" s="30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</row>
    <row r="39" spans="1:25" ht="15" customHeight="1">
      <c r="A39" s="26"/>
      <c r="B39" s="26"/>
      <c r="C39" s="26"/>
      <c r="D39" s="26"/>
      <c r="E39" s="29"/>
      <c r="F39" s="26"/>
      <c r="G39" s="26"/>
      <c r="H39" s="26"/>
      <c r="I39" s="26"/>
      <c r="J39" s="26"/>
      <c r="K39" s="26"/>
      <c r="L39" s="26"/>
      <c r="M39" s="30"/>
      <c r="N39" s="30"/>
      <c r="O39" s="30"/>
      <c r="P39" s="30"/>
      <c r="Q39" s="30"/>
      <c r="R39" s="30"/>
      <c r="S39" s="30"/>
    </row>
    <row r="40" spans="1:25" ht="15" customHeight="1">
      <c r="A40" s="26"/>
      <c r="B40" s="26"/>
      <c r="C40" s="26"/>
      <c r="D40" s="26"/>
      <c r="E40" s="29"/>
      <c r="F40" s="26"/>
      <c r="G40" s="26"/>
      <c r="H40" s="26"/>
      <c r="I40" s="26"/>
      <c r="J40" s="26"/>
      <c r="K40" s="26"/>
      <c r="L40" s="26"/>
      <c r="M40" s="30"/>
      <c r="N40" s="30"/>
      <c r="O40" s="30"/>
      <c r="P40" s="30"/>
      <c r="Q40" s="30"/>
      <c r="R40" s="30"/>
      <c r="S40" s="30"/>
    </row>
    <row r="41" spans="1:25" ht="15" customHeight="1">
      <c r="A41" s="26"/>
      <c r="B41" s="26"/>
      <c r="C41" s="26"/>
      <c r="D41" s="26"/>
      <c r="E41" s="29"/>
      <c r="F41" s="26"/>
      <c r="G41" s="26"/>
      <c r="H41" s="26"/>
      <c r="I41" s="26"/>
      <c r="J41" s="26"/>
      <c r="K41" s="26"/>
      <c r="L41" s="26"/>
    </row>
    <row r="42" spans="1:25" ht="15" customHeight="1">
      <c r="A42" s="26"/>
      <c r="B42" s="26"/>
      <c r="C42" s="26"/>
      <c r="D42" s="26"/>
      <c r="E42" s="29"/>
      <c r="F42" s="26"/>
      <c r="G42" s="26"/>
      <c r="H42" s="26"/>
      <c r="I42" s="26"/>
      <c r="J42" s="26"/>
      <c r="K42" s="26"/>
      <c r="L42" s="26"/>
    </row>
    <row r="43" spans="1:25" ht="15" customHeight="1">
      <c r="A43" s="26"/>
      <c r="B43" s="26"/>
      <c r="C43" s="26"/>
      <c r="D43" s="26"/>
      <c r="E43" s="29"/>
      <c r="F43" s="26"/>
      <c r="G43" s="26"/>
      <c r="H43" s="26"/>
      <c r="I43" s="26"/>
      <c r="J43" s="26"/>
      <c r="K43" s="26"/>
      <c r="L43" s="26"/>
    </row>
    <row r="44" spans="1:25" ht="15" customHeight="1">
      <c r="A44" s="26"/>
      <c r="B44" s="26"/>
      <c r="C44" s="29"/>
      <c r="D44" s="29"/>
      <c r="E44" s="29"/>
      <c r="F44" s="29"/>
      <c r="G44" s="29"/>
      <c r="H44" s="26"/>
      <c r="I44" s="26"/>
      <c r="J44" s="26"/>
      <c r="K44" s="26"/>
      <c r="L44" s="26"/>
    </row>
    <row r="45" spans="1:25" ht="15" customHeight="1">
      <c r="A45" s="26"/>
      <c r="B45" s="26"/>
      <c r="C45" s="26"/>
      <c r="D45" s="26"/>
      <c r="E45" s="29"/>
      <c r="F45" s="26"/>
      <c r="G45" s="26"/>
      <c r="H45" s="26"/>
      <c r="I45" s="26"/>
      <c r="J45" s="26"/>
      <c r="K45" s="26"/>
      <c r="L45" s="26"/>
    </row>
    <row r="46" spans="1:25" ht="15" customHeight="1">
      <c r="A46" s="30"/>
      <c r="B46" s="30"/>
      <c r="C46" s="30"/>
      <c r="D46" s="30"/>
      <c r="E46" s="19"/>
      <c r="F46" s="30"/>
      <c r="G46" s="30"/>
      <c r="H46" s="30"/>
    </row>
    <row r="48" spans="1:25" ht="15" customHeight="1">
      <c r="C48" s="34" t="s">
        <v>19</v>
      </c>
      <c r="D48" s="34" t="s">
        <v>20</v>
      </c>
      <c r="E48" s="34" t="s">
        <v>21</v>
      </c>
      <c r="F48" s="34" t="s">
        <v>25</v>
      </c>
      <c r="G48" s="87" t="s">
        <v>122</v>
      </c>
      <c r="H48" s="6"/>
      <c r="I48" s="86"/>
    </row>
    <row r="49" spans="1:9" ht="15" customHeight="1">
      <c r="A49" s="191" t="s">
        <v>56</v>
      </c>
      <c r="B49" s="192"/>
      <c r="C49" s="84">
        <f t="shared" ref="C49:E49" si="0">C50/C51*1000</f>
        <v>247.36216534274789</v>
      </c>
      <c r="D49" s="84">
        <f t="shared" si="0"/>
        <v>244.27165956478129</v>
      </c>
      <c r="E49" s="84">
        <f t="shared" si="0"/>
        <v>251.81378029739594</v>
      </c>
      <c r="F49" s="84">
        <f>F50/F51*1000</f>
        <v>258.56487997104824</v>
      </c>
      <c r="G49" s="84">
        <f>G50/G51*1000</f>
        <v>228.30346607008931</v>
      </c>
      <c r="H49" s="6" t="s">
        <v>105</v>
      </c>
      <c r="I49" s="86"/>
    </row>
    <row r="50" spans="1:9" ht="15" customHeight="1">
      <c r="A50" s="199" t="s">
        <v>106</v>
      </c>
      <c r="B50" s="199"/>
      <c r="C50" s="53">
        <v>105098</v>
      </c>
      <c r="D50" s="53">
        <v>103014</v>
      </c>
      <c r="E50" s="54">
        <v>102251</v>
      </c>
      <c r="F50" s="54">
        <v>102884</v>
      </c>
      <c r="G50" s="54">
        <v>89192</v>
      </c>
      <c r="H50" s="6" t="s">
        <v>109</v>
      </c>
      <c r="I50" s="86"/>
    </row>
    <row r="51" spans="1:9" ht="15" customHeight="1">
      <c r="A51" s="150" t="s">
        <v>107</v>
      </c>
      <c r="B51" s="193"/>
      <c r="C51" s="51">
        <v>424875</v>
      </c>
      <c r="D51" s="51">
        <v>421719</v>
      </c>
      <c r="E51" s="52">
        <v>406058</v>
      </c>
      <c r="F51" s="52">
        <v>397904</v>
      </c>
      <c r="G51" s="52">
        <v>390673</v>
      </c>
      <c r="H51" s="6" t="s">
        <v>108</v>
      </c>
      <c r="I51" s="86"/>
    </row>
    <row r="52" spans="1:9" ht="15" customHeight="1" thickBot="1">
      <c r="A52" s="191" t="s">
        <v>57</v>
      </c>
      <c r="B52" s="192"/>
      <c r="C52" s="83">
        <v>463.59</v>
      </c>
      <c r="D52" s="83">
        <v>477.55</v>
      </c>
      <c r="E52" s="84">
        <v>415.55</v>
      </c>
      <c r="F52" s="84">
        <v>410.65</v>
      </c>
      <c r="G52" s="84">
        <v>393.77</v>
      </c>
      <c r="H52" s="6" t="s">
        <v>104</v>
      </c>
      <c r="I52" s="86"/>
    </row>
    <row r="53" spans="1:9" ht="15" customHeight="1" thickBot="1">
      <c r="A53" s="194" t="s">
        <v>54</v>
      </c>
      <c r="B53" s="195"/>
      <c r="C53" s="48">
        <f t="shared" ref="C53:G53" si="1">C49/C52*100</f>
        <v>53.357959693424775</v>
      </c>
      <c r="D53" s="49">
        <f t="shared" si="1"/>
        <v>51.151012368292591</v>
      </c>
      <c r="E53" s="48">
        <f t="shared" si="1"/>
        <v>60.597709131848376</v>
      </c>
      <c r="F53" s="48">
        <f t="shared" si="1"/>
        <v>62.964782654583772</v>
      </c>
      <c r="G53" s="50">
        <f t="shared" si="1"/>
        <v>57.978887693346195</v>
      </c>
      <c r="H53" s="88"/>
      <c r="I53" s="86"/>
    </row>
    <row r="54" spans="1:9" ht="15" customHeight="1">
      <c r="A54" s="119" t="s">
        <v>41</v>
      </c>
      <c r="B54" s="119"/>
      <c r="C54" s="46">
        <v>55.6</v>
      </c>
      <c r="D54" s="47">
        <v>34.25</v>
      </c>
      <c r="E54" s="46">
        <v>46.48</v>
      </c>
      <c r="F54" s="46">
        <v>40.6</v>
      </c>
      <c r="G54" s="46">
        <v>56.04</v>
      </c>
    </row>
    <row r="55" spans="1:9" ht="15" customHeight="1">
      <c r="C55" s="39"/>
      <c r="D55" s="40"/>
      <c r="E55" s="39"/>
      <c r="F55" s="39"/>
    </row>
  </sheetData>
  <mergeCells count="9">
    <mergeCell ref="U1:Y2"/>
    <mergeCell ref="A49:B49"/>
    <mergeCell ref="A52:B52"/>
    <mergeCell ref="A53:B53"/>
    <mergeCell ref="A54:B54"/>
    <mergeCell ref="A50:B50"/>
    <mergeCell ref="A51:B51"/>
    <mergeCell ref="R1:R2"/>
    <mergeCell ref="S1:T2"/>
  </mergeCells>
  <phoneticPr fontId="2"/>
  <pageMargins left="0.70866141732283472" right="0.70866141732283472" top="0.74803149606299213" bottom="0.74803149606299213" header="0.31496062992125984" footer="0.31496062992125984"/>
  <pageSetup paperSize="9" scale="59" orientation="landscape" r:id="rId1"/>
  <headerFooter>
    <oddFooter>&amp;R&amp;F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Y56"/>
  <sheetViews>
    <sheetView zoomScaleNormal="100" zoomScaleSheetLayoutView="85" workbookViewId="0">
      <selection activeCell="M42" sqref="M42"/>
    </sheetView>
  </sheetViews>
  <sheetFormatPr defaultRowHeight="15" customHeight="1"/>
  <cols>
    <col min="1" max="2" width="9" style="5"/>
    <col min="3" max="4" width="9" style="5" customWidth="1"/>
    <col min="5" max="5" width="9" style="20" customWidth="1"/>
    <col min="6" max="6" width="9" style="5" customWidth="1"/>
    <col min="7" max="8" width="9" style="5"/>
    <col min="9" max="9" width="9" style="5" customWidth="1"/>
    <col min="10" max="16384" width="9" style="5"/>
  </cols>
  <sheetData>
    <row r="1" spans="1:25" ht="15" customHeight="1">
      <c r="A1" s="22"/>
      <c r="B1" s="23"/>
      <c r="C1" s="23"/>
      <c r="D1" s="23"/>
      <c r="E1" s="23"/>
      <c r="F1" s="23"/>
      <c r="G1" s="24"/>
      <c r="H1" s="25"/>
      <c r="I1" s="25"/>
      <c r="J1" s="35"/>
      <c r="K1" s="35"/>
      <c r="L1" s="35"/>
      <c r="R1" s="179" t="s">
        <v>26</v>
      </c>
      <c r="S1" s="181" t="s">
        <v>57</v>
      </c>
      <c r="T1" s="182"/>
      <c r="U1" s="185" t="s">
        <v>78</v>
      </c>
      <c r="V1" s="186"/>
      <c r="W1" s="186"/>
      <c r="X1" s="186"/>
      <c r="Y1" s="187"/>
    </row>
    <row r="2" spans="1:25" ht="15" customHeight="1" thickBot="1">
      <c r="A2" s="22"/>
      <c r="B2" s="23"/>
      <c r="C2" s="23"/>
      <c r="D2" s="23"/>
      <c r="E2" s="23"/>
      <c r="F2" s="23"/>
      <c r="G2" s="24"/>
      <c r="H2" s="25"/>
      <c r="I2" s="25"/>
      <c r="J2" s="35"/>
      <c r="K2" s="35"/>
      <c r="L2" s="35"/>
      <c r="R2" s="180"/>
      <c r="S2" s="183"/>
      <c r="T2" s="184"/>
      <c r="U2" s="188"/>
      <c r="V2" s="189"/>
      <c r="W2" s="189"/>
      <c r="X2" s="189"/>
      <c r="Y2" s="190"/>
    </row>
    <row r="3" spans="1:25" ht="15" customHeight="1">
      <c r="A3" s="22"/>
      <c r="B3" s="23"/>
      <c r="C3" s="23"/>
      <c r="D3" s="23"/>
      <c r="E3" s="23"/>
      <c r="F3" s="23"/>
      <c r="G3" s="24"/>
      <c r="H3" s="25"/>
      <c r="I3" s="25"/>
      <c r="J3" s="35"/>
      <c r="K3" s="35"/>
      <c r="L3" s="35"/>
    </row>
    <row r="4" spans="1:25" ht="15" customHeight="1">
      <c r="A4" s="22"/>
      <c r="B4" s="23"/>
      <c r="C4" s="23"/>
      <c r="D4" s="23"/>
      <c r="E4" s="23"/>
      <c r="F4" s="23"/>
      <c r="G4" s="24"/>
      <c r="H4" s="25"/>
      <c r="I4" s="25"/>
      <c r="J4" s="35"/>
      <c r="K4" s="35"/>
      <c r="L4" s="35"/>
      <c r="M4" s="30"/>
      <c r="N4" s="30"/>
      <c r="O4" s="30"/>
      <c r="P4" s="30"/>
      <c r="Q4" s="30"/>
    </row>
    <row r="5" spans="1:25" ht="15" customHeight="1">
      <c r="A5" s="22"/>
      <c r="B5" s="23"/>
      <c r="C5" s="23"/>
      <c r="D5" s="23"/>
      <c r="E5" s="23"/>
      <c r="F5" s="23"/>
      <c r="G5" s="24"/>
      <c r="H5" s="25"/>
      <c r="I5" s="25"/>
      <c r="J5" s="35"/>
      <c r="K5" s="35"/>
      <c r="L5" s="35"/>
      <c r="M5" s="30"/>
      <c r="N5" s="30"/>
      <c r="O5" s="30"/>
      <c r="P5" s="30"/>
      <c r="Q5" s="30"/>
    </row>
    <row r="6" spans="1:25" ht="15" customHeight="1">
      <c r="A6" s="22"/>
      <c r="B6" s="23"/>
      <c r="C6" s="23"/>
      <c r="D6" s="23"/>
      <c r="E6" s="23"/>
      <c r="F6" s="23"/>
      <c r="G6" s="24"/>
      <c r="H6" s="25"/>
      <c r="I6" s="25"/>
      <c r="J6" s="35"/>
      <c r="K6" s="35"/>
      <c r="L6" s="35"/>
      <c r="M6" s="30"/>
      <c r="N6" s="30"/>
      <c r="O6" s="30"/>
      <c r="P6" s="30"/>
      <c r="Q6" s="30"/>
      <c r="R6" s="30"/>
      <c r="S6" s="30"/>
    </row>
    <row r="7" spans="1:25" ht="15" customHeight="1">
      <c r="A7" s="22"/>
      <c r="B7" s="23"/>
      <c r="C7" s="23"/>
      <c r="D7" s="23"/>
      <c r="E7" s="23"/>
      <c r="F7" s="23"/>
      <c r="G7" s="24"/>
      <c r="H7" s="25"/>
      <c r="I7" s="25"/>
      <c r="J7" s="35"/>
      <c r="K7" s="35"/>
      <c r="L7" s="35"/>
      <c r="M7" s="30"/>
      <c r="N7" s="30"/>
      <c r="O7" s="30"/>
      <c r="P7" s="30"/>
      <c r="Q7" s="30"/>
      <c r="R7" s="30"/>
      <c r="S7" s="30"/>
    </row>
    <row r="8" spans="1:25" ht="15" customHeight="1">
      <c r="A8" s="22"/>
      <c r="B8" s="23"/>
      <c r="C8" s="23"/>
      <c r="D8" s="23"/>
      <c r="E8" s="23"/>
      <c r="F8" s="23"/>
      <c r="G8" s="24"/>
      <c r="H8" s="25"/>
      <c r="I8" s="25"/>
      <c r="J8" s="35"/>
      <c r="K8" s="35"/>
      <c r="L8" s="35"/>
      <c r="M8" s="30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</row>
    <row r="9" spans="1:25" ht="15" customHeight="1">
      <c r="A9" s="22"/>
      <c r="B9" s="23"/>
      <c r="C9" s="23"/>
      <c r="D9" s="23"/>
      <c r="E9" s="23"/>
      <c r="F9" s="23"/>
      <c r="G9" s="24"/>
      <c r="H9" s="25"/>
      <c r="I9" s="25"/>
      <c r="J9" s="35"/>
      <c r="K9" s="35"/>
      <c r="L9" s="35"/>
      <c r="M9" s="30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</row>
    <row r="10" spans="1:25" ht="15" customHeight="1">
      <c r="A10" s="22"/>
      <c r="B10" s="23"/>
      <c r="C10" s="23"/>
      <c r="D10" s="23"/>
      <c r="E10" s="23"/>
      <c r="F10" s="23"/>
      <c r="G10" s="24"/>
      <c r="H10" s="25"/>
      <c r="I10" s="25"/>
      <c r="J10" s="35"/>
      <c r="K10" s="35"/>
      <c r="L10" s="35"/>
      <c r="M10" s="30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</row>
    <row r="11" spans="1:25" ht="15" customHeight="1">
      <c r="A11" s="22"/>
      <c r="B11" s="23"/>
      <c r="C11" s="23"/>
      <c r="D11" s="23"/>
      <c r="E11" s="23"/>
      <c r="F11" s="23"/>
      <c r="G11" s="24"/>
      <c r="H11" s="25"/>
      <c r="I11" s="25"/>
      <c r="J11" s="35"/>
      <c r="K11" s="35"/>
      <c r="L11" s="35"/>
      <c r="M11" s="30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</row>
    <row r="12" spans="1:25" ht="15" customHeight="1">
      <c r="A12" s="22"/>
      <c r="B12" s="23"/>
      <c r="C12" s="23"/>
      <c r="D12" s="23"/>
      <c r="E12" s="23"/>
      <c r="F12" s="23"/>
      <c r="G12" s="24"/>
      <c r="H12" s="25"/>
      <c r="I12" s="25"/>
      <c r="J12" s="35"/>
      <c r="K12" s="35"/>
      <c r="L12" s="35"/>
      <c r="M12" s="30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</row>
    <row r="13" spans="1:25" ht="15" customHeight="1">
      <c r="A13" s="22"/>
      <c r="B13" s="23"/>
      <c r="C13" s="23"/>
      <c r="D13" s="23"/>
      <c r="E13" s="23"/>
      <c r="F13" s="23"/>
      <c r="G13" s="24"/>
      <c r="H13" s="25"/>
      <c r="I13" s="25"/>
      <c r="J13" s="35"/>
      <c r="K13" s="35"/>
      <c r="L13" s="35"/>
      <c r="M13" s="30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</row>
    <row r="14" spans="1:25" ht="15" customHeight="1">
      <c r="A14" s="22"/>
      <c r="B14" s="23"/>
      <c r="C14" s="23"/>
      <c r="D14" s="23"/>
      <c r="E14" s="23"/>
      <c r="F14" s="23"/>
      <c r="G14" s="24"/>
      <c r="H14" s="25"/>
      <c r="I14" s="25"/>
      <c r="J14" s="35"/>
      <c r="K14" s="35"/>
      <c r="L14" s="35"/>
      <c r="M14" s="30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</row>
    <row r="15" spans="1:25" ht="15" customHeight="1">
      <c r="A15" s="22"/>
      <c r="B15" s="23"/>
      <c r="C15" s="25"/>
      <c r="D15" s="25"/>
      <c r="E15" s="25"/>
      <c r="F15" s="25"/>
      <c r="G15" s="25"/>
      <c r="H15" s="25"/>
      <c r="I15" s="25"/>
      <c r="J15" s="35"/>
      <c r="K15" s="35"/>
      <c r="L15" s="35"/>
      <c r="M15" s="30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</row>
    <row r="16" spans="1:25" ht="15" customHeight="1">
      <c r="A16" s="22"/>
      <c r="B16" s="23"/>
      <c r="C16" s="23"/>
      <c r="D16" s="23"/>
      <c r="E16" s="23"/>
      <c r="F16" s="23"/>
      <c r="G16" s="24"/>
      <c r="H16" s="25"/>
      <c r="I16" s="25"/>
      <c r="J16" s="35"/>
      <c r="K16" s="35"/>
      <c r="L16" s="35"/>
      <c r="M16" s="30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</row>
    <row r="17" spans="1:25" ht="15" customHeight="1">
      <c r="A17" s="22"/>
      <c r="B17" s="23"/>
      <c r="C17" s="23"/>
      <c r="D17" s="23"/>
      <c r="E17" s="23"/>
      <c r="F17" s="23"/>
      <c r="G17" s="24"/>
      <c r="H17" s="25"/>
      <c r="I17" s="25"/>
      <c r="J17" s="35"/>
      <c r="K17" s="35"/>
      <c r="L17" s="35"/>
      <c r="M17" s="30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</row>
    <row r="18" spans="1:25" ht="15" customHeight="1">
      <c r="A18" s="22"/>
      <c r="B18" s="23"/>
      <c r="C18" s="23"/>
      <c r="D18" s="23"/>
      <c r="E18" s="23"/>
      <c r="F18" s="23"/>
      <c r="G18" s="24"/>
      <c r="H18" s="25"/>
      <c r="I18" s="25"/>
      <c r="J18" s="35"/>
      <c r="K18" s="35"/>
      <c r="L18" s="35"/>
      <c r="M18" s="30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</row>
    <row r="19" spans="1:25" ht="15" customHeight="1">
      <c r="A19" s="22"/>
      <c r="B19" s="23"/>
      <c r="C19" s="23"/>
      <c r="D19" s="23"/>
      <c r="E19" s="23"/>
      <c r="F19" s="23"/>
      <c r="G19" s="24"/>
      <c r="H19" s="25"/>
      <c r="I19" s="25"/>
      <c r="J19" s="35"/>
      <c r="K19" s="35"/>
      <c r="L19" s="35"/>
      <c r="M19" s="30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</row>
    <row r="20" spans="1:25" ht="15" customHeight="1">
      <c r="A20" s="36"/>
      <c r="B20" s="37"/>
      <c r="C20" s="37"/>
      <c r="D20" s="37"/>
      <c r="E20" s="37"/>
      <c r="F20" s="37"/>
      <c r="G20" s="38"/>
      <c r="H20" s="35"/>
      <c r="I20" s="36"/>
      <c r="J20" s="35"/>
      <c r="K20" s="35"/>
      <c r="L20" s="35"/>
      <c r="M20" s="30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</row>
    <row r="21" spans="1:25" ht="15" customHeight="1">
      <c r="A21" s="36"/>
      <c r="B21" s="37"/>
      <c r="C21" s="37"/>
      <c r="D21" s="37"/>
      <c r="E21" s="37"/>
      <c r="F21" s="37"/>
      <c r="G21" s="38"/>
      <c r="H21" s="35"/>
      <c r="I21" s="35"/>
      <c r="J21" s="35"/>
      <c r="K21" s="35"/>
      <c r="L21" s="35"/>
      <c r="M21" s="30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</row>
    <row r="22" spans="1:25" ht="15" customHeight="1">
      <c r="A22" s="36"/>
      <c r="B22" s="37"/>
      <c r="C22" s="37"/>
      <c r="D22" s="37"/>
      <c r="E22" s="37"/>
      <c r="F22" s="37"/>
      <c r="G22" s="38"/>
      <c r="H22" s="35"/>
      <c r="I22" s="35"/>
      <c r="J22" s="35"/>
      <c r="K22" s="35"/>
      <c r="L22" s="35"/>
      <c r="M22" s="30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</row>
    <row r="23" spans="1:25" ht="15" customHeight="1">
      <c r="A23" s="30"/>
      <c r="B23" s="21"/>
      <c r="C23" s="21"/>
      <c r="D23" s="21"/>
      <c r="E23" s="21"/>
      <c r="F23" s="21"/>
      <c r="G23" s="31"/>
      <c r="H23" s="19"/>
      <c r="I23" s="33"/>
      <c r="J23" s="33"/>
      <c r="K23" s="33"/>
      <c r="L23" s="33"/>
      <c r="M23" s="33" t="s">
        <v>23</v>
      </c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</row>
    <row r="24" spans="1:25" ht="15" customHeight="1">
      <c r="A24" s="26"/>
      <c r="B24" s="27"/>
      <c r="C24" s="27"/>
      <c r="D24" s="27"/>
      <c r="E24" s="27"/>
      <c r="F24" s="27"/>
      <c r="G24" s="28"/>
      <c r="H24" s="29"/>
      <c r="I24" s="29"/>
      <c r="J24" s="29"/>
      <c r="K24" s="29"/>
      <c r="L24" s="29"/>
      <c r="M24" s="30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</row>
    <row r="25" spans="1:25" ht="15" customHeight="1">
      <c r="A25" s="26"/>
      <c r="B25" s="27"/>
      <c r="C25" s="27"/>
      <c r="D25" s="27"/>
      <c r="E25" s="27"/>
      <c r="F25" s="27"/>
      <c r="G25" s="28"/>
      <c r="H25" s="29"/>
      <c r="I25" s="29"/>
      <c r="J25" s="29"/>
      <c r="K25" s="29"/>
      <c r="L25" s="29"/>
      <c r="M25" s="30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</row>
    <row r="26" spans="1:25" ht="15" customHeight="1">
      <c r="A26" s="26"/>
      <c r="B26" s="27"/>
      <c r="C26" s="27"/>
      <c r="D26" s="27"/>
      <c r="E26" s="27"/>
      <c r="F26" s="27"/>
      <c r="G26" s="28"/>
      <c r="H26" s="29"/>
      <c r="I26" s="29"/>
      <c r="J26" s="29"/>
      <c r="K26" s="29"/>
      <c r="L26" s="29"/>
      <c r="M26" s="30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</row>
    <row r="27" spans="1:25" ht="15" customHeight="1">
      <c r="A27" s="26"/>
      <c r="B27" s="27"/>
      <c r="C27" s="27"/>
      <c r="D27" s="27"/>
      <c r="E27" s="27"/>
      <c r="F27" s="27"/>
      <c r="G27" s="28"/>
      <c r="H27" s="29"/>
      <c r="I27" s="29"/>
      <c r="J27" s="29"/>
      <c r="K27" s="29"/>
      <c r="L27" s="29"/>
      <c r="M27" s="30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</row>
    <row r="28" spans="1:25" ht="15" customHeight="1">
      <c r="A28" s="26"/>
      <c r="B28" s="27"/>
      <c r="C28" s="27"/>
      <c r="D28" s="27"/>
      <c r="E28" s="27"/>
      <c r="F28" s="27"/>
      <c r="G28" s="26"/>
      <c r="H28" s="26"/>
      <c r="I28" s="26"/>
      <c r="J28" s="26"/>
      <c r="K28" s="26"/>
      <c r="L28" s="26"/>
      <c r="M28" s="30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</row>
    <row r="29" spans="1:25" ht="15" customHeight="1">
      <c r="A29" s="26"/>
      <c r="B29" s="27"/>
      <c r="C29" s="27"/>
      <c r="D29" s="27"/>
      <c r="E29" s="27"/>
      <c r="F29" s="27"/>
      <c r="G29" s="26"/>
      <c r="H29" s="26"/>
      <c r="I29" s="26"/>
      <c r="J29" s="26"/>
      <c r="K29" s="26"/>
      <c r="L29" s="26"/>
      <c r="M29" s="30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</row>
    <row r="30" spans="1:25" ht="15" customHeight="1">
      <c r="A30" s="26"/>
      <c r="B30" s="27"/>
      <c r="C30" s="27"/>
      <c r="D30" s="27"/>
      <c r="E30" s="27"/>
      <c r="F30" s="27"/>
      <c r="G30" s="26"/>
      <c r="H30" s="26"/>
      <c r="I30" s="26"/>
      <c r="J30" s="26"/>
      <c r="K30" s="26"/>
      <c r="L30" s="26"/>
      <c r="M30" s="30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</row>
    <row r="31" spans="1:25" ht="15" customHeight="1">
      <c r="A31" s="26"/>
      <c r="B31" s="27"/>
      <c r="C31" s="27"/>
      <c r="D31" s="27"/>
      <c r="E31" s="27"/>
      <c r="F31" s="27"/>
      <c r="G31" s="26"/>
      <c r="H31" s="26"/>
      <c r="I31" s="26"/>
      <c r="J31" s="26"/>
      <c r="K31" s="26"/>
      <c r="L31" s="26"/>
      <c r="M31" s="30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</row>
    <row r="32" spans="1:25" ht="15" customHeight="1">
      <c r="A32" s="26"/>
      <c r="B32" s="27"/>
      <c r="C32" s="27"/>
      <c r="D32" s="27"/>
      <c r="E32" s="27"/>
      <c r="F32" s="27"/>
      <c r="G32" s="26"/>
      <c r="H32" s="26"/>
      <c r="I32" s="26"/>
      <c r="J32" s="26"/>
      <c r="K32" s="26"/>
      <c r="L32" s="26"/>
      <c r="M32" s="30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</row>
    <row r="33" spans="1:25" ht="15" customHeight="1">
      <c r="A33" s="26"/>
      <c r="B33" s="27"/>
      <c r="C33" s="27"/>
      <c r="D33" s="27"/>
      <c r="E33" s="27"/>
      <c r="F33" s="27"/>
      <c r="G33" s="26"/>
      <c r="H33" s="26"/>
      <c r="I33" s="26"/>
      <c r="J33" s="26"/>
      <c r="K33" s="26"/>
      <c r="L33" s="26"/>
      <c r="M33" s="30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</row>
    <row r="34" spans="1:25" ht="15" customHeight="1">
      <c r="A34" s="26"/>
      <c r="B34" s="26"/>
      <c r="C34" s="26"/>
      <c r="D34" s="26"/>
      <c r="E34" s="29"/>
      <c r="F34" s="26"/>
      <c r="G34" s="26"/>
      <c r="H34" s="26"/>
      <c r="I34" s="26"/>
      <c r="J34" s="26"/>
      <c r="K34" s="26"/>
      <c r="L34" s="26"/>
      <c r="M34" s="30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</row>
    <row r="35" spans="1:25" ht="15" customHeight="1">
      <c r="A35" s="26"/>
      <c r="B35" s="26"/>
      <c r="C35" s="26"/>
      <c r="D35" s="26"/>
      <c r="E35" s="29"/>
      <c r="F35" s="26"/>
      <c r="G35" s="26"/>
      <c r="H35" s="26"/>
      <c r="I35" s="26"/>
      <c r="J35" s="26"/>
      <c r="K35" s="26"/>
      <c r="L35" s="26"/>
      <c r="M35" s="30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</row>
    <row r="36" spans="1:25" ht="15" customHeight="1">
      <c r="A36" s="26"/>
      <c r="B36" s="26"/>
      <c r="C36" s="26"/>
      <c r="D36" s="26"/>
      <c r="E36" s="29"/>
      <c r="F36" s="26"/>
      <c r="G36" s="26"/>
      <c r="H36" s="26"/>
      <c r="I36" s="26"/>
      <c r="J36" s="26"/>
      <c r="K36" s="26"/>
      <c r="L36" s="26"/>
      <c r="M36" s="30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</row>
    <row r="37" spans="1:25" ht="15" customHeight="1">
      <c r="A37" s="26"/>
      <c r="B37" s="26"/>
      <c r="C37" s="26"/>
      <c r="D37" s="26"/>
      <c r="E37" s="29"/>
      <c r="F37" s="26"/>
      <c r="G37" s="26"/>
      <c r="H37" s="26"/>
      <c r="I37" s="26"/>
      <c r="J37" s="26"/>
      <c r="K37" s="26"/>
      <c r="L37" s="26"/>
      <c r="M37" s="30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</row>
    <row r="38" spans="1:25" ht="15" customHeight="1">
      <c r="A38" s="26"/>
      <c r="B38" s="26"/>
      <c r="C38" s="26"/>
      <c r="D38" s="26"/>
      <c r="E38" s="29"/>
      <c r="F38" s="26"/>
      <c r="G38" s="26"/>
      <c r="H38" s="26"/>
      <c r="I38" s="26"/>
      <c r="J38" s="26"/>
      <c r="K38" s="26"/>
      <c r="L38" s="26"/>
      <c r="M38" s="30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</row>
    <row r="39" spans="1:25" ht="15" customHeight="1">
      <c r="A39" s="26"/>
      <c r="B39" s="26"/>
      <c r="C39" s="26"/>
      <c r="D39" s="26"/>
      <c r="E39" s="29"/>
      <c r="F39" s="26"/>
      <c r="G39" s="26"/>
      <c r="H39" s="26"/>
      <c r="I39" s="26"/>
      <c r="J39" s="26"/>
      <c r="K39" s="26"/>
      <c r="L39" s="26"/>
      <c r="M39" s="30"/>
      <c r="N39" s="30"/>
      <c r="O39" s="30"/>
      <c r="P39" s="30"/>
      <c r="Q39" s="30"/>
      <c r="R39" s="30"/>
      <c r="S39" s="30"/>
    </row>
    <row r="40" spans="1:25" ht="15" customHeight="1">
      <c r="A40" s="26"/>
      <c r="B40" s="26"/>
      <c r="C40" s="26"/>
      <c r="D40" s="26"/>
      <c r="E40" s="29"/>
      <c r="F40" s="26"/>
      <c r="G40" s="26"/>
      <c r="H40" s="26"/>
      <c r="I40" s="26"/>
      <c r="J40" s="26"/>
      <c r="K40" s="26"/>
      <c r="L40" s="26"/>
      <c r="M40" s="30"/>
      <c r="N40" s="30"/>
      <c r="O40" s="30"/>
      <c r="P40" s="30"/>
      <c r="Q40" s="30"/>
      <c r="R40" s="30"/>
      <c r="S40" s="30"/>
    </row>
    <row r="41" spans="1:25" ht="15" customHeight="1">
      <c r="A41" s="26"/>
      <c r="B41" s="26"/>
      <c r="C41" s="26"/>
      <c r="D41" s="26"/>
      <c r="E41" s="29"/>
      <c r="F41" s="26"/>
      <c r="G41" s="26"/>
      <c r="H41" s="26"/>
      <c r="I41" s="26"/>
      <c r="J41" s="26"/>
      <c r="K41" s="26"/>
      <c r="L41" s="26"/>
    </row>
    <row r="42" spans="1:25" ht="15" customHeight="1">
      <c r="A42" s="26"/>
      <c r="B42" s="26"/>
      <c r="C42" s="26"/>
      <c r="D42" s="26"/>
      <c r="E42" s="29"/>
      <c r="F42" s="26"/>
      <c r="G42" s="26"/>
      <c r="H42" s="26"/>
      <c r="I42" s="26"/>
      <c r="J42" s="26"/>
      <c r="K42" s="26"/>
      <c r="L42" s="26"/>
    </row>
    <row r="43" spans="1:25" ht="15" customHeight="1">
      <c r="A43" s="26"/>
      <c r="B43" s="26"/>
      <c r="C43" s="26"/>
      <c r="D43" s="26"/>
      <c r="E43" s="29"/>
      <c r="F43" s="26"/>
      <c r="G43" s="26"/>
      <c r="H43" s="26"/>
      <c r="I43" s="26"/>
      <c r="J43" s="26"/>
      <c r="K43" s="26"/>
      <c r="L43" s="26"/>
    </row>
    <row r="44" spans="1:25" ht="15" customHeight="1">
      <c r="A44" s="26"/>
      <c r="B44" s="26"/>
      <c r="C44" s="29"/>
      <c r="D44" s="29"/>
      <c r="E44" s="29"/>
      <c r="F44" s="29"/>
      <c r="G44" s="29"/>
      <c r="H44" s="26"/>
      <c r="I44" s="26"/>
      <c r="J44" s="26"/>
      <c r="K44" s="26"/>
      <c r="L44" s="26"/>
    </row>
    <row r="45" spans="1:25" ht="15" customHeight="1">
      <c r="A45" s="26"/>
      <c r="B45" s="26"/>
      <c r="C45" s="26"/>
      <c r="D45" s="26"/>
      <c r="E45" s="29"/>
      <c r="F45" s="26"/>
      <c r="G45" s="26"/>
      <c r="H45" s="26"/>
      <c r="I45" s="26"/>
      <c r="J45" s="26"/>
      <c r="K45" s="26"/>
      <c r="L45" s="26"/>
    </row>
    <row r="46" spans="1:25" ht="15" customHeight="1">
      <c r="A46" s="30"/>
      <c r="B46" s="30"/>
      <c r="C46" s="30"/>
      <c r="D46" s="30"/>
      <c r="E46" s="19"/>
      <c r="F46" s="30"/>
      <c r="G46" s="30"/>
      <c r="H46" s="30"/>
    </row>
    <row r="48" spans="1:25" ht="15" customHeight="1">
      <c r="C48" s="34" t="s">
        <v>19</v>
      </c>
      <c r="D48" s="34" t="s">
        <v>20</v>
      </c>
      <c r="E48" s="34" t="s">
        <v>21</v>
      </c>
      <c r="F48" s="34" t="s">
        <v>25</v>
      </c>
      <c r="G48" s="87" t="s">
        <v>126</v>
      </c>
      <c r="H48" s="6"/>
      <c r="I48" s="86"/>
    </row>
    <row r="49" spans="1:9" ht="15" customHeight="1">
      <c r="A49" s="191" t="s">
        <v>112</v>
      </c>
      <c r="B49" s="192"/>
      <c r="C49" s="42">
        <f t="shared" ref="C49:E49" si="0">C50-C51+C52</f>
        <v>196967</v>
      </c>
      <c r="D49" s="42">
        <f t="shared" si="0"/>
        <v>201391</v>
      </c>
      <c r="E49" s="42">
        <f t="shared" si="0"/>
        <v>168736</v>
      </c>
      <c r="F49" s="42">
        <f>F50-F51+F52</f>
        <v>163400</v>
      </c>
      <c r="G49" s="42">
        <f>G50-G51+G52</f>
        <v>153836</v>
      </c>
      <c r="H49" s="6"/>
      <c r="I49" s="86"/>
    </row>
    <row r="50" spans="1:9" ht="15" customHeight="1">
      <c r="A50" s="191" t="s">
        <v>29</v>
      </c>
      <c r="B50" s="192"/>
      <c r="C50" s="41">
        <v>128709</v>
      </c>
      <c r="D50" s="41">
        <v>140293</v>
      </c>
      <c r="E50" s="42">
        <v>121251</v>
      </c>
      <c r="F50" s="42">
        <v>125903</v>
      </c>
      <c r="G50" s="42">
        <v>116453</v>
      </c>
      <c r="H50" s="86" t="s">
        <v>100</v>
      </c>
      <c r="I50" s="86"/>
    </row>
    <row r="51" spans="1:9" ht="15" customHeight="1">
      <c r="A51" s="191" t="s">
        <v>97</v>
      </c>
      <c r="B51" s="191"/>
      <c r="C51" s="41">
        <v>0</v>
      </c>
      <c r="D51" s="41">
        <v>0</v>
      </c>
      <c r="E51" s="42">
        <v>0</v>
      </c>
      <c r="F51" s="42">
        <v>0</v>
      </c>
      <c r="G51" s="42">
        <v>0</v>
      </c>
      <c r="H51" s="86" t="s">
        <v>101</v>
      </c>
      <c r="I51" s="86"/>
    </row>
    <row r="52" spans="1:9" ht="15" customHeight="1">
      <c r="A52" s="150" t="s">
        <v>96</v>
      </c>
      <c r="B52" s="193"/>
      <c r="C52" s="52">
        <v>68258</v>
      </c>
      <c r="D52" s="52">
        <v>61098</v>
      </c>
      <c r="E52" s="52">
        <v>47485</v>
      </c>
      <c r="F52" s="52">
        <v>37497</v>
      </c>
      <c r="G52" s="52">
        <v>37383</v>
      </c>
      <c r="H52" s="86" t="s">
        <v>99</v>
      </c>
      <c r="I52" s="86"/>
    </row>
    <row r="53" spans="1:9" ht="15" customHeight="1" thickBot="1">
      <c r="A53" s="191" t="s">
        <v>61</v>
      </c>
      <c r="B53" s="192"/>
      <c r="C53" s="41">
        <v>424875</v>
      </c>
      <c r="D53" s="41">
        <v>421719</v>
      </c>
      <c r="E53" s="42">
        <v>406058</v>
      </c>
      <c r="F53" s="42">
        <v>397904</v>
      </c>
      <c r="G53" s="42">
        <v>390673</v>
      </c>
      <c r="H53" s="6" t="s">
        <v>98</v>
      </c>
      <c r="I53" s="86"/>
    </row>
    <row r="54" spans="1:9" ht="15" customHeight="1" thickBot="1">
      <c r="A54" s="194" t="s">
        <v>57</v>
      </c>
      <c r="B54" s="195"/>
      <c r="C54" s="43">
        <f t="shared" ref="C54:G54" si="1">C49/C53*1000</f>
        <v>463.58811415122091</v>
      </c>
      <c r="D54" s="44">
        <f t="shared" si="1"/>
        <v>477.54784584047673</v>
      </c>
      <c r="E54" s="43">
        <f t="shared" si="1"/>
        <v>415.54654753754386</v>
      </c>
      <c r="F54" s="43">
        <f t="shared" si="1"/>
        <v>410.65181551328965</v>
      </c>
      <c r="G54" s="45">
        <f t="shared" si="1"/>
        <v>393.77177332449389</v>
      </c>
      <c r="H54" s="88"/>
      <c r="I54" s="86"/>
    </row>
    <row r="55" spans="1:9" ht="15" customHeight="1">
      <c r="A55" s="119" t="s">
        <v>41</v>
      </c>
      <c r="B55" s="119"/>
      <c r="C55" s="47">
        <v>275.86</v>
      </c>
      <c r="D55" s="47">
        <v>501.18</v>
      </c>
      <c r="E55" s="47">
        <v>376.61</v>
      </c>
      <c r="F55" s="47">
        <v>440.03</v>
      </c>
      <c r="G55" s="47">
        <v>304.35000000000002</v>
      </c>
    </row>
    <row r="56" spans="1:9" ht="15" customHeight="1">
      <c r="C56" s="39"/>
      <c r="D56" s="40"/>
      <c r="E56" s="39"/>
      <c r="F56" s="39"/>
    </row>
  </sheetData>
  <mergeCells count="10">
    <mergeCell ref="U1:Y2"/>
    <mergeCell ref="A49:B49"/>
    <mergeCell ref="A50:B50"/>
    <mergeCell ref="A54:B54"/>
    <mergeCell ref="A55:B55"/>
    <mergeCell ref="A51:B51"/>
    <mergeCell ref="A52:B52"/>
    <mergeCell ref="R1:R2"/>
    <mergeCell ref="S1:T2"/>
    <mergeCell ref="A53:B53"/>
  </mergeCells>
  <phoneticPr fontId="2"/>
  <pageMargins left="0.70866141732283472" right="0.70866141732283472" top="0.74803149606299213" bottom="0.74803149606299213" header="0.31496062992125984" footer="0.31496062992125984"/>
  <pageSetup paperSize="9" scale="59" orientation="landscape" r:id="rId1"/>
  <headerFooter>
    <oddFooter>&amp;R&amp;F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0C0"/>
  </sheetPr>
  <dimension ref="A1:Y55"/>
  <sheetViews>
    <sheetView zoomScaleNormal="100" zoomScaleSheetLayoutView="85" workbookViewId="0">
      <selection activeCell="M42" sqref="M42"/>
    </sheetView>
  </sheetViews>
  <sheetFormatPr defaultRowHeight="15" customHeight="1"/>
  <cols>
    <col min="1" max="2" width="9" style="5"/>
    <col min="3" max="4" width="9" style="5" customWidth="1"/>
    <col min="5" max="5" width="9" style="20" customWidth="1"/>
    <col min="6" max="6" width="9" style="5" customWidth="1"/>
    <col min="7" max="8" width="9" style="5"/>
    <col min="9" max="9" width="9" style="5" customWidth="1"/>
    <col min="10" max="16384" width="9" style="5"/>
  </cols>
  <sheetData>
    <row r="1" spans="1:25" ht="15" customHeight="1">
      <c r="A1" s="22"/>
      <c r="B1" s="23"/>
      <c r="C1" s="23"/>
      <c r="D1" s="23"/>
      <c r="E1" s="23"/>
      <c r="F1" s="23"/>
      <c r="G1" s="24"/>
      <c r="H1" s="25"/>
      <c r="I1" s="25"/>
      <c r="J1" s="35"/>
      <c r="K1" s="35"/>
      <c r="L1" s="35"/>
      <c r="R1" s="179" t="s">
        <v>22</v>
      </c>
      <c r="S1" s="181" t="s">
        <v>4</v>
      </c>
      <c r="T1" s="182"/>
      <c r="U1" s="185" t="s">
        <v>79</v>
      </c>
      <c r="V1" s="186"/>
      <c r="W1" s="186"/>
      <c r="X1" s="186"/>
      <c r="Y1" s="187"/>
    </row>
    <row r="2" spans="1:25" ht="15" customHeight="1" thickBot="1">
      <c r="A2" s="22"/>
      <c r="B2" s="23"/>
      <c r="C2" s="23"/>
      <c r="D2" s="23"/>
      <c r="E2" s="23"/>
      <c r="F2" s="23"/>
      <c r="G2" s="24"/>
      <c r="H2" s="25"/>
      <c r="I2" s="25"/>
      <c r="J2" s="35"/>
      <c r="K2" s="35"/>
      <c r="L2" s="35"/>
      <c r="R2" s="180"/>
      <c r="S2" s="183"/>
      <c r="T2" s="184"/>
      <c r="U2" s="188"/>
      <c r="V2" s="189"/>
      <c r="W2" s="189"/>
      <c r="X2" s="189"/>
      <c r="Y2" s="190"/>
    </row>
    <row r="3" spans="1:25" ht="15" customHeight="1">
      <c r="A3" s="22"/>
      <c r="B3" s="23"/>
      <c r="C3" s="23"/>
      <c r="D3" s="23"/>
      <c r="E3" s="23"/>
      <c r="F3" s="23"/>
      <c r="G3" s="24"/>
      <c r="H3" s="25"/>
      <c r="I3" s="25"/>
      <c r="J3" s="35"/>
      <c r="K3" s="35"/>
      <c r="L3" s="35"/>
    </row>
    <row r="4" spans="1:25" ht="15" customHeight="1">
      <c r="A4" s="22"/>
      <c r="B4" s="23"/>
      <c r="C4" s="23"/>
      <c r="D4" s="23"/>
      <c r="E4" s="23"/>
      <c r="F4" s="23"/>
      <c r="G4" s="24"/>
      <c r="H4" s="25"/>
      <c r="I4" s="25"/>
      <c r="J4" s="35"/>
      <c r="K4" s="35"/>
      <c r="L4" s="35"/>
      <c r="M4" s="30"/>
      <c r="N4" s="30"/>
      <c r="O4" s="30"/>
      <c r="P4" s="30"/>
      <c r="Q4" s="30"/>
    </row>
    <row r="5" spans="1:25" ht="15" customHeight="1">
      <c r="A5" s="22"/>
      <c r="B5" s="23"/>
      <c r="C5" s="23"/>
      <c r="D5" s="23"/>
      <c r="E5" s="23"/>
      <c r="F5" s="23"/>
      <c r="G5" s="24"/>
      <c r="H5" s="25"/>
      <c r="I5" s="25"/>
      <c r="J5" s="35"/>
      <c r="K5" s="35"/>
      <c r="L5" s="35"/>
      <c r="M5" s="30"/>
      <c r="N5" s="30"/>
      <c r="O5" s="30"/>
      <c r="P5" s="30"/>
      <c r="Q5" s="30"/>
    </row>
    <row r="6" spans="1:25" ht="15" customHeight="1">
      <c r="A6" s="22"/>
      <c r="B6" s="23"/>
      <c r="C6" s="23"/>
      <c r="D6" s="23"/>
      <c r="E6" s="23"/>
      <c r="F6" s="23"/>
      <c r="G6" s="24"/>
      <c r="H6" s="25"/>
      <c r="I6" s="25"/>
      <c r="J6" s="35"/>
      <c r="K6" s="35"/>
      <c r="L6" s="35"/>
      <c r="M6" s="30"/>
      <c r="N6" s="30"/>
      <c r="O6" s="30"/>
      <c r="P6" s="30"/>
      <c r="Q6" s="30"/>
      <c r="R6" s="30"/>
      <c r="S6" s="30"/>
    </row>
    <row r="7" spans="1:25" ht="15" customHeight="1">
      <c r="A7" s="22"/>
      <c r="B7" s="23"/>
      <c r="C7" s="23"/>
      <c r="D7" s="23"/>
      <c r="E7" s="23"/>
      <c r="F7" s="23"/>
      <c r="G7" s="24"/>
      <c r="H7" s="25"/>
      <c r="I7" s="25"/>
      <c r="J7" s="35"/>
      <c r="K7" s="35"/>
      <c r="L7" s="35"/>
      <c r="M7" s="30"/>
      <c r="N7" s="30"/>
      <c r="O7" s="30"/>
      <c r="P7" s="30"/>
      <c r="Q7" s="30"/>
      <c r="R7" s="30"/>
      <c r="S7" s="30"/>
    </row>
    <row r="8" spans="1:25" ht="15" customHeight="1">
      <c r="A8" s="22"/>
      <c r="B8" s="23"/>
      <c r="C8" s="23"/>
      <c r="D8" s="23"/>
      <c r="E8" s="23"/>
      <c r="F8" s="23"/>
      <c r="G8" s="24"/>
      <c r="H8" s="25"/>
      <c r="I8" s="25"/>
      <c r="J8" s="35"/>
      <c r="K8" s="35"/>
      <c r="L8" s="35"/>
      <c r="M8" s="30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</row>
    <row r="9" spans="1:25" ht="15" customHeight="1">
      <c r="A9" s="22"/>
      <c r="B9" s="23"/>
      <c r="C9" s="23"/>
      <c r="D9" s="23"/>
      <c r="E9" s="23"/>
      <c r="F9" s="23"/>
      <c r="G9" s="24"/>
      <c r="H9" s="25"/>
      <c r="I9" s="25"/>
      <c r="J9" s="35"/>
      <c r="K9" s="35"/>
      <c r="L9" s="35"/>
      <c r="M9" s="30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</row>
    <row r="10" spans="1:25" ht="15" customHeight="1">
      <c r="A10" s="22"/>
      <c r="B10" s="23"/>
      <c r="C10" s="23"/>
      <c r="D10" s="23"/>
      <c r="E10" s="23"/>
      <c r="F10" s="23"/>
      <c r="G10" s="24"/>
      <c r="H10" s="25"/>
      <c r="I10" s="25"/>
      <c r="J10" s="35"/>
      <c r="K10" s="35"/>
      <c r="L10" s="35"/>
      <c r="M10" s="30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</row>
    <row r="11" spans="1:25" ht="15" customHeight="1">
      <c r="A11" s="22"/>
      <c r="B11" s="23"/>
      <c r="C11" s="25"/>
      <c r="D11" s="25"/>
      <c r="E11" s="25"/>
      <c r="F11" s="25"/>
      <c r="G11" s="25"/>
      <c r="H11" s="25"/>
      <c r="I11" s="25"/>
      <c r="J11" s="35"/>
      <c r="K11" s="35"/>
      <c r="L11" s="35"/>
      <c r="M11" s="30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</row>
    <row r="12" spans="1:25" ht="15" customHeight="1">
      <c r="A12" s="22"/>
      <c r="B12" s="23"/>
      <c r="C12" s="25"/>
      <c r="D12" s="25"/>
      <c r="E12" s="25"/>
      <c r="F12" s="25"/>
      <c r="G12" s="25"/>
      <c r="H12" s="25"/>
      <c r="I12" s="25"/>
      <c r="J12" s="35"/>
      <c r="K12" s="35"/>
      <c r="L12" s="35"/>
      <c r="M12" s="30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</row>
    <row r="13" spans="1:25" ht="15" customHeight="1">
      <c r="A13" s="22"/>
      <c r="B13" s="23"/>
      <c r="C13" s="25"/>
      <c r="D13" s="25"/>
      <c r="E13" s="25"/>
      <c r="F13" s="25"/>
      <c r="G13" s="25"/>
      <c r="H13" s="25"/>
      <c r="I13" s="25"/>
      <c r="J13" s="35"/>
      <c r="K13" s="35"/>
      <c r="L13" s="35"/>
      <c r="M13" s="30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</row>
    <row r="14" spans="1:25" ht="15" customHeight="1">
      <c r="A14" s="22"/>
      <c r="B14" s="23"/>
      <c r="C14" s="25"/>
      <c r="D14" s="25"/>
      <c r="E14" s="25"/>
      <c r="F14" s="25"/>
      <c r="G14" s="25"/>
      <c r="H14" s="25"/>
      <c r="I14" s="25"/>
      <c r="J14" s="35"/>
      <c r="K14" s="35"/>
      <c r="L14" s="35"/>
      <c r="M14" s="30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</row>
    <row r="15" spans="1:25" ht="15" customHeight="1">
      <c r="A15" s="22"/>
      <c r="B15" s="23"/>
      <c r="C15" s="25"/>
      <c r="D15" s="25"/>
      <c r="E15" s="25"/>
      <c r="F15" s="25"/>
      <c r="G15" s="25"/>
      <c r="H15" s="25"/>
      <c r="I15" s="25"/>
      <c r="J15" s="35"/>
      <c r="K15" s="35"/>
      <c r="L15" s="35"/>
      <c r="M15" s="30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</row>
    <row r="16" spans="1:25" ht="15" customHeight="1">
      <c r="A16" s="22"/>
      <c r="B16" s="23"/>
      <c r="C16" s="23"/>
      <c r="D16" s="23"/>
      <c r="E16" s="23"/>
      <c r="F16" s="23"/>
      <c r="G16" s="24"/>
      <c r="H16" s="25"/>
      <c r="I16" s="25"/>
      <c r="J16" s="35"/>
      <c r="K16" s="35"/>
      <c r="L16" s="35"/>
      <c r="M16" s="30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</row>
    <row r="17" spans="1:25" ht="15" customHeight="1">
      <c r="A17" s="22"/>
      <c r="B17" s="23"/>
      <c r="C17" s="23"/>
      <c r="D17" s="23"/>
      <c r="E17" s="23"/>
      <c r="F17" s="23"/>
      <c r="G17" s="24"/>
      <c r="H17" s="25"/>
      <c r="I17" s="25"/>
      <c r="J17" s="35"/>
      <c r="K17" s="35"/>
      <c r="L17" s="35"/>
      <c r="M17" s="30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</row>
    <row r="18" spans="1:25" ht="15" customHeight="1">
      <c r="A18" s="22"/>
      <c r="B18" s="23"/>
      <c r="C18" s="23"/>
      <c r="D18" s="23"/>
      <c r="E18" s="23"/>
      <c r="F18" s="23"/>
      <c r="G18" s="24"/>
      <c r="H18" s="25"/>
      <c r="I18" s="25"/>
      <c r="J18" s="35"/>
      <c r="K18" s="35"/>
      <c r="L18" s="35"/>
      <c r="M18" s="30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</row>
    <row r="19" spans="1:25" ht="15" customHeight="1">
      <c r="A19" s="22"/>
      <c r="B19" s="23"/>
      <c r="C19" s="23"/>
      <c r="D19" s="23"/>
      <c r="E19" s="23"/>
      <c r="F19" s="23"/>
      <c r="G19" s="24"/>
      <c r="H19" s="25"/>
      <c r="I19" s="25"/>
      <c r="J19" s="35"/>
      <c r="K19" s="35"/>
      <c r="L19" s="35"/>
      <c r="M19" s="30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</row>
    <row r="20" spans="1:25" ht="15" customHeight="1">
      <c r="A20" s="36"/>
      <c r="B20" s="37"/>
      <c r="C20" s="37"/>
      <c r="D20" s="37"/>
      <c r="E20" s="37"/>
      <c r="F20" s="37"/>
      <c r="G20" s="38"/>
      <c r="H20" s="35"/>
      <c r="I20" s="36"/>
      <c r="J20" s="35"/>
      <c r="K20" s="35"/>
      <c r="L20" s="35"/>
      <c r="M20" s="30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</row>
    <row r="21" spans="1:25" ht="15" customHeight="1">
      <c r="A21" s="36"/>
      <c r="B21" s="37"/>
      <c r="C21" s="37"/>
      <c r="D21" s="37"/>
      <c r="E21" s="37"/>
      <c r="F21" s="37"/>
      <c r="G21" s="38"/>
      <c r="H21" s="35"/>
      <c r="I21" s="35"/>
      <c r="J21" s="35"/>
      <c r="K21" s="35"/>
      <c r="L21" s="35"/>
      <c r="M21" s="30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</row>
    <row r="22" spans="1:25" ht="15" customHeight="1">
      <c r="A22" s="36"/>
      <c r="B22" s="37"/>
      <c r="C22" s="37"/>
      <c r="D22" s="37"/>
      <c r="E22" s="37"/>
      <c r="F22" s="37"/>
      <c r="G22" s="38"/>
      <c r="H22" s="35"/>
      <c r="I22" s="35"/>
      <c r="J22" s="35"/>
      <c r="K22" s="35"/>
      <c r="L22" s="35"/>
      <c r="M22" s="30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</row>
    <row r="23" spans="1:25" ht="15" customHeight="1">
      <c r="A23" s="30"/>
      <c r="B23" s="21"/>
      <c r="C23" s="21"/>
      <c r="D23" s="21"/>
      <c r="E23" s="21"/>
      <c r="F23" s="21"/>
      <c r="G23" s="31"/>
      <c r="H23" s="19"/>
      <c r="I23" s="33"/>
      <c r="J23" s="33"/>
      <c r="K23" s="33"/>
      <c r="L23" s="33"/>
      <c r="M23" s="33" t="s">
        <v>23</v>
      </c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</row>
    <row r="24" spans="1:25" ht="15" customHeight="1">
      <c r="A24" s="26"/>
      <c r="B24" s="27"/>
      <c r="C24" s="27"/>
      <c r="D24" s="27"/>
      <c r="E24" s="27"/>
      <c r="F24" s="27"/>
      <c r="G24" s="28"/>
      <c r="H24" s="29"/>
      <c r="I24" s="29"/>
      <c r="J24" s="29"/>
      <c r="K24" s="29"/>
      <c r="L24" s="29"/>
      <c r="M24" s="30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</row>
    <row r="25" spans="1:25" ht="15" customHeight="1">
      <c r="A25" s="26"/>
      <c r="B25" s="27"/>
      <c r="C25" s="27"/>
      <c r="D25" s="27"/>
      <c r="E25" s="27"/>
      <c r="F25" s="27"/>
      <c r="G25" s="28"/>
      <c r="H25" s="29"/>
      <c r="I25" s="29"/>
      <c r="J25" s="29"/>
      <c r="K25" s="29"/>
      <c r="L25" s="29"/>
      <c r="M25" s="30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</row>
    <row r="26" spans="1:25" ht="15" customHeight="1">
      <c r="A26" s="26"/>
      <c r="B26" s="27"/>
      <c r="C26" s="27"/>
      <c r="D26" s="27"/>
      <c r="E26" s="27"/>
      <c r="F26" s="27"/>
      <c r="G26" s="28"/>
      <c r="H26" s="29"/>
      <c r="I26" s="29"/>
      <c r="J26" s="29"/>
      <c r="K26" s="29"/>
      <c r="L26" s="29"/>
      <c r="M26" s="30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</row>
    <row r="27" spans="1:25" ht="15" customHeight="1">
      <c r="A27" s="26"/>
      <c r="B27" s="27"/>
      <c r="C27" s="27"/>
      <c r="D27" s="27"/>
      <c r="E27" s="27"/>
      <c r="F27" s="27"/>
      <c r="G27" s="28"/>
      <c r="H27" s="29"/>
      <c r="I27" s="29"/>
      <c r="J27" s="29"/>
      <c r="K27" s="29"/>
      <c r="L27" s="29"/>
      <c r="M27" s="30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</row>
    <row r="28" spans="1:25" ht="15" customHeight="1">
      <c r="A28" s="26"/>
      <c r="B28" s="27"/>
      <c r="C28" s="27"/>
      <c r="D28" s="27"/>
      <c r="E28" s="27"/>
      <c r="F28" s="27"/>
      <c r="G28" s="26"/>
      <c r="H28" s="26"/>
      <c r="I28" s="26"/>
      <c r="J28" s="26"/>
      <c r="K28" s="26"/>
      <c r="L28" s="26"/>
      <c r="M28" s="30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</row>
    <row r="29" spans="1:25" ht="15" customHeight="1">
      <c r="A29" s="26"/>
      <c r="B29" s="27"/>
      <c r="C29" s="27"/>
      <c r="D29" s="27"/>
      <c r="E29" s="27"/>
      <c r="F29" s="27"/>
      <c r="G29" s="26"/>
      <c r="H29" s="26"/>
      <c r="I29" s="26"/>
      <c r="J29" s="26"/>
      <c r="K29" s="26"/>
      <c r="L29" s="26"/>
      <c r="M29" s="30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</row>
    <row r="30" spans="1:25" ht="15" customHeight="1">
      <c r="A30" s="26"/>
      <c r="B30" s="26"/>
      <c r="C30" s="26"/>
      <c r="D30" s="26"/>
      <c r="E30" s="29"/>
      <c r="F30" s="26"/>
      <c r="G30" s="26"/>
      <c r="H30" s="26"/>
      <c r="I30" s="26"/>
      <c r="J30" s="26"/>
      <c r="K30" s="26"/>
      <c r="L30" s="26"/>
      <c r="M30" s="30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</row>
    <row r="31" spans="1:25" ht="15" customHeight="1">
      <c r="A31" s="26"/>
      <c r="B31" s="26"/>
      <c r="C31" s="26"/>
      <c r="D31" s="26"/>
      <c r="E31" s="29"/>
      <c r="F31" s="26"/>
      <c r="G31" s="26"/>
      <c r="H31" s="26"/>
      <c r="I31" s="26"/>
      <c r="J31" s="26"/>
      <c r="K31" s="26"/>
      <c r="L31" s="26"/>
      <c r="M31" s="30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</row>
    <row r="32" spans="1:25" ht="15" customHeight="1">
      <c r="A32" s="26"/>
      <c r="B32" s="26"/>
      <c r="C32" s="26"/>
      <c r="D32" s="26"/>
      <c r="E32" s="29"/>
      <c r="F32" s="26"/>
      <c r="G32" s="26"/>
      <c r="H32" s="26"/>
      <c r="I32" s="26"/>
      <c r="J32" s="26"/>
      <c r="K32" s="26"/>
      <c r="L32" s="26"/>
      <c r="M32" s="30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</row>
    <row r="33" spans="1:25" ht="15" customHeight="1">
      <c r="A33" s="26"/>
      <c r="B33" s="26"/>
      <c r="C33" s="26"/>
      <c r="D33" s="26"/>
      <c r="E33" s="29"/>
      <c r="F33" s="26"/>
      <c r="G33" s="26"/>
      <c r="H33" s="26"/>
      <c r="I33" s="26"/>
      <c r="J33" s="26"/>
      <c r="K33" s="26"/>
      <c r="L33" s="26"/>
      <c r="M33" s="30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</row>
    <row r="34" spans="1:25" ht="15" customHeight="1">
      <c r="A34" s="26"/>
      <c r="B34" s="26"/>
      <c r="C34" s="26"/>
      <c r="D34" s="26"/>
      <c r="E34" s="29"/>
      <c r="F34" s="26"/>
      <c r="G34" s="26"/>
      <c r="H34" s="26"/>
      <c r="I34" s="26"/>
      <c r="J34" s="26"/>
      <c r="K34" s="26"/>
      <c r="L34" s="26"/>
      <c r="M34" s="30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</row>
    <row r="35" spans="1:25" ht="15" customHeight="1">
      <c r="A35" s="26"/>
      <c r="B35" s="26"/>
      <c r="C35" s="26"/>
      <c r="D35" s="26"/>
      <c r="E35" s="29"/>
      <c r="F35" s="26"/>
      <c r="G35" s="26"/>
      <c r="H35" s="26"/>
      <c r="I35" s="26"/>
      <c r="J35" s="26"/>
      <c r="K35" s="26"/>
      <c r="L35" s="26"/>
      <c r="M35" s="30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</row>
    <row r="36" spans="1:25" ht="15" customHeight="1">
      <c r="A36" s="26"/>
      <c r="B36" s="26"/>
      <c r="C36" s="26"/>
      <c r="D36" s="26"/>
      <c r="E36" s="29"/>
      <c r="F36" s="26"/>
      <c r="G36" s="26"/>
      <c r="H36" s="26"/>
      <c r="I36" s="26"/>
      <c r="J36" s="26"/>
      <c r="K36" s="26"/>
      <c r="L36" s="26"/>
      <c r="M36" s="30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</row>
    <row r="37" spans="1:25" ht="15" customHeight="1">
      <c r="A37" s="26"/>
      <c r="B37" s="26"/>
      <c r="C37" s="26"/>
      <c r="D37" s="26"/>
      <c r="E37" s="29"/>
      <c r="F37" s="26"/>
      <c r="G37" s="26"/>
      <c r="H37" s="26"/>
      <c r="I37" s="26"/>
      <c r="J37" s="26"/>
      <c r="K37" s="26"/>
      <c r="L37" s="26"/>
      <c r="M37" s="30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</row>
    <row r="38" spans="1:25" ht="15" customHeight="1">
      <c r="A38" s="26"/>
      <c r="B38" s="26"/>
      <c r="C38" s="26"/>
      <c r="D38" s="26"/>
      <c r="E38" s="29"/>
      <c r="F38" s="26"/>
      <c r="G38" s="26"/>
      <c r="H38" s="26"/>
      <c r="I38" s="26"/>
      <c r="J38" s="26"/>
      <c r="K38" s="26"/>
      <c r="L38" s="26"/>
      <c r="M38" s="30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</row>
    <row r="39" spans="1:25" ht="15" customHeight="1">
      <c r="A39" s="26"/>
      <c r="B39" s="26"/>
      <c r="C39" s="26"/>
      <c r="D39" s="26"/>
      <c r="E39" s="29"/>
      <c r="F39" s="26"/>
      <c r="G39" s="26"/>
      <c r="H39" s="26"/>
      <c r="I39" s="26"/>
      <c r="J39" s="26"/>
      <c r="K39" s="26"/>
      <c r="L39" s="26"/>
      <c r="M39" s="30"/>
      <c r="N39" s="30"/>
      <c r="O39" s="30"/>
      <c r="P39" s="30"/>
      <c r="Q39" s="30"/>
      <c r="R39" s="30"/>
      <c r="S39" s="30"/>
    </row>
    <row r="40" spans="1:25" ht="15" customHeight="1">
      <c r="A40" s="26"/>
      <c r="B40" s="26"/>
      <c r="C40" s="26"/>
      <c r="D40" s="26"/>
      <c r="E40" s="29"/>
      <c r="F40" s="26"/>
      <c r="G40" s="26"/>
      <c r="H40" s="26"/>
      <c r="I40" s="26"/>
      <c r="J40" s="26"/>
      <c r="K40" s="26"/>
      <c r="L40" s="26"/>
      <c r="M40" s="30"/>
      <c r="N40" s="30"/>
      <c r="O40" s="30"/>
      <c r="P40" s="30"/>
      <c r="Q40" s="30"/>
      <c r="R40" s="30"/>
      <c r="S40" s="30"/>
    </row>
    <row r="41" spans="1:25" ht="15" customHeight="1">
      <c r="A41" s="26"/>
      <c r="B41" s="26"/>
      <c r="C41" s="26"/>
      <c r="D41" s="26"/>
      <c r="E41" s="29"/>
      <c r="F41" s="26"/>
      <c r="G41" s="26"/>
      <c r="H41" s="26"/>
      <c r="I41" s="26"/>
      <c r="J41" s="26"/>
      <c r="K41" s="26"/>
      <c r="L41" s="26"/>
    </row>
    <row r="42" spans="1:25" ht="15" customHeight="1">
      <c r="A42" s="26"/>
      <c r="B42" s="26"/>
      <c r="C42" s="26"/>
      <c r="D42" s="26"/>
      <c r="E42" s="29"/>
      <c r="F42" s="26"/>
      <c r="G42" s="26"/>
      <c r="H42" s="26"/>
      <c r="I42" s="26"/>
      <c r="J42" s="26"/>
      <c r="K42" s="26"/>
      <c r="L42" s="26"/>
    </row>
    <row r="43" spans="1:25" ht="15" customHeight="1">
      <c r="A43" s="26"/>
      <c r="B43" s="26"/>
      <c r="C43" s="26"/>
      <c r="D43" s="26"/>
      <c r="E43" s="29"/>
      <c r="F43" s="26"/>
      <c r="G43" s="26"/>
      <c r="H43" s="26"/>
      <c r="I43" s="26"/>
      <c r="J43" s="26"/>
      <c r="K43" s="26"/>
      <c r="L43" s="26"/>
    </row>
    <row r="44" spans="1:25" ht="15" customHeight="1">
      <c r="A44" s="26"/>
      <c r="B44" s="26"/>
      <c r="C44" s="29"/>
      <c r="D44" s="29"/>
      <c r="E44" s="29"/>
      <c r="F44" s="29"/>
      <c r="G44" s="29"/>
      <c r="H44" s="26"/>
      <c r="I44" s="26"/>
      <c r="J44" s="26"/>
      <c r="K44" s="26"/>
      <c r="L44" s="26"/>
    </row>
    <row r="45" spans="1:25" ht="15" customHeight="1">
      <c r="A45" s="26"/>
      <c r="B45" s="26"/>
      <c r="C45" s="26"/>
      <c r="D45" s="26"/>
      <c r="E45" s="29"/>
      <c r="F45" s="26"/>
      <c r="G45" s="26"/>
      <c r="H45" s="26"/>
      <c r="I45" s="26"/>
      <c r="J45" s="26"/>
      <c r="K45" s="26"/>
      <c r="L45" s="26"/>
    </row>
    <row r="46" spans="1:25" ht="15" customHeight="1">
      <c r="A46" s="30"/>
      <c r="B46" s="30"/>
      <c r="C46" s="30"/>
      <c r="D46" s="30"/>
      <c r="E46" s="19"/>
      <c r="F46" s="30"/>
      <c r="G46" s="30"/>
      <c r="H46" s="30"/>
    </row>
    <row r="48" spans="1:25" ht="15" customHeight="1">
      <c r="C48" s="34" t="s">
        <v>19</v>
      </c>
      <c r="D48" s="34" t="s">
        <v>20</v>
      </c>
      <c r="E48" s="34" t="s">
        <v>21</v>
      </c>
      <c r="F48" s="34" t="s">
        <v>25</v>
      </c>
      <c r="G48" s="87" t="s">
        <v>123</v>
      </c>
      <c r="H48" s="6"/>
      <c r="I48" s="86"/>
    </row>
    <row r="49" spans="1:9" ht="15" customHeight="1">
      <c r="A49" s="191" t="s">
        <v>92</v>
      </c>
      <c r="B49" s="192"/>
      <c r="C49" s="42">
        <f>C50/365</f>
        <v>1737.1260273972603</v>
      </c>
      <c r="D49" s="42">
        <f t="shared" ref="D49:E49" si="0">D50/365</f>
        <v>1653.6602739726027</v>
      </c>
      <c r="E49" s="42">
        <f t="shared" si="0"/>
        <v>1744.7232876712328</v>
      </c>
      <c r="F49" s="42">
        <f>F50/366</f>
        <v>1597.9617486338798</v>
      </c>
      <c r="G49" s="42">
        <f>G50/365</f>
        <v>1504.2027397260274</v>
      </c>
      <c r="H49" s="6"/>
      <c r="I49" s="86"/>
    </row>
    <row r="50" spans="1:9" ht="15" customHeight="1">
      <c r="A50" s="191" t="s">
        <v>69</v>
      </c>
      <c r="B50" s="192"/>
      <c r="C50" s="42">
        <v>634051</v>
      </c>
      <c r="D50" s="42">
        <v>603586</v>
      </c>
      <c r="E50" s="42">
        <v>636824</v>
      </c>
      <c r="F50" s="42">
        <v>584854</v>
      </c>
      <c r="G50" s="42">
        <v>549034</v>
      </c>
      <c r="H50" s="6" t="s">
        <v>110</v>
      </c>
      <c r="I50" s="86"/>
    </row>
    <row r="51" spans="1:9" ht="15" customHeight="1" thickBot="1">
      <c r="A51" s="191" t="s">
        <v>65</v>
      </c>
      <c r="B51" s="192"/>
      <c r="C51" s="41">
        <v>2731</v>
      </c>
      <c r="D51" s="41">
        <v>2731</v>
      </c>
      <c r="E51" s="42">
        <v>2731</v>
      </c>
      <c r="F51" s="42">
        <v>2731</v>
      </c>
      <c r="G51" s="42">
        <v>2731</v>
      </c>
      <c r="H51" s="6" t="s">
        <v>95</v>
      </c>
      <c r="I51" s="86"/>
    </row>
    <row r="52" spans="1:9" ht="15" customHeight="1" thickBot="1">
      <c r="A52" s="194" t="s">
        <v>4</v>
      </c>
      <c r="B52" s="195"/>
      <c r="C52" s="48">
        <f t="shared" ref="C52:G52" si="1">C49/C51*100</f>
        <v>63.607690494224101</v>
      </c>
      <c r="D52" s="49">
        <f t="shared" si="1"/>
        <v>60.551456388597678</v>
      </c>
      <c r="E52" s="48">
        <f t="shared" si="1"/>
        <v>63.885876516705707</v>
      </c>
      <c r="F52" s="48">
        <f t="shared" si="1"/>
        <v>58.511964431852057</v>
      </c>
      <c r="G52" s="50">
        <f t="shared" si="1"/>
        <v>55.078826061004293</v>
      </c>
      <c r="H52" s="88"/>
      <c r="I52" s="86"/>
    </row>
    <row r="53" spans="1:9" ht="15" customHeight="1">
      <c r="A53" s="119" t="s">
        <v>41</v>
      </c>
      <c r="B53" s="119"/>
      <c r="C53" s="46">
        <v>60.66</v>
      </c>
      <c r="D53" s="47">
        <v>57.55</v>
      </c>
      <c r="E53" s="46">
        <v>57.43</v>
      </c>
      <c r="F53" s="46">
        <v>57.29</v>
      </c>
      <c r="G53" s="46">
        <v>55.9</v>
      </c>
    </row>
    <row r="54" spans="1:9" ht="15" customHeight="1">
      <c r="C54" s="39"/>
      <c r="D54" s="40"/>
      <c r="E54" s="39"/>
      <c r="F54" s="39"/>
    </row>
    <row r="55" spans="1:9" ht="15" customHeight="1">
      <c r="C55" s="79"/>
      <c r="D55" s="79"/>
      <c r="E55" s="79"/>
      <c r="F55" s="79"/>
    </row>
  </sheetData>
  <mergeCells count="8">
    <mergeCell ref="U1:Y2"/>
    <mergeCell ref="A49:B49"/>
    <mergeCell ref="A51:B51"/>
    <mergeCell ref="A52:B52"/>
    <mergeCell ref="A53:B53"/>
    <mergeCell ref="A50:B50"/>
    <mergeCell ref="R1:R2"/>
    <mergeCell ref="S1:T2"/>
  </mergeCells>
  <phoneticPr fontId="2"/>
  <pageMargins left="0.70866141732283472" right="0.70866141732283472" top="0.74803149606299213" bottom="0.74803149606299213" header="0.31496062992125984" footer="0.31496062992125984"/>
  <pageSetup paperSize="9" scale="59" orientation="landscape" r:id="rId1"/>
  <headerFooter>
    <oddFooter>&amp;R&amp;F</oddFooter>
  </headerFooter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Y53"/>
  <sheetViews>
    <sheetView zoomScaleNormal="100" zoomScaleSheetLayoutView="85" workbookViewId="0">
      <selection activeCell="M41" sqref="M41"/>
    </sheetView>
  </sheetViews>
  <sheetFormatPr defaultColWidth="9" defaultRowHeight="15" customHeight="1"/>
  <cols>
    <col min="1" max="4" width="9" style="5"/>
    <col min="5" max="5" width="9" style="20"/>
    <col min="6" max="16384" width="9" style="5"/>
  </cols>
  <sheetData>
    <row r="1" spans="1:25" ht="15" customHeight="1">
      <c r="A1" s="22"/>
      <c r="B1" s="23"/>
      <c r="C1" s="23"/>
      <c r="D1" s="23"/>
      <c r="E1" s="23"/>
      <c r="F1" s="23"/>
      <c r="G1" s="24"/>
      <c r="H1" s="25"/>
      <c r="I1" s="25"/>
      <c r="J1" s="35"/>
      <c r="K1" s="35"/>
      <c r="L1" s="35"/>
      <c r="R1" s="179" t="s">
        <v>18</v>
      </c>
      <c r="S1" s="181" t="s">
        <v>67</v>
      </c>
      <c r="T1" s="182"/>
      <c r="U1" s="185" t="s">
        <v>68</v>
      </c>
      <c r="V1" s="186"/>
      <c r="W1" s="186"/>
      <c r="X1" s="186"/>
      <c r="Y1" s="187"/>
    </row>
    <row r="2" spans="1:25" ht="15" customHeight="1" thickBot="1">
      <c r="A2" s="22"/>
      <c r="B2" s="23"/>
      <c r="C2" s="23"/>
      <c r="D2" s="23"/>
      <c r="E2" s="23"/>
      <c r="F2" s="23"/>
      <c r="G2" s="24"/>
      <c r="H2" s="25"/>
      <c r="I2" s="25"/>
      <c r="J2" s="35"/>
      <c r="K2" s="35"/>
      <c r="L2" s="35"/>
      <c r="R2" s="180"/>
      <c r="S2" s="183"/>
      <c r="T2" s="184"/>
      <c r="U2" s="188"/>
      <c r="V2" s="189"/>
      <c r="W2" s="189"/>
      <c r="X2" s="189"/>
      <c r="Y2" s="190"/>
    </row>
    <row r="3" spans="1:25" ht="15" customHeight="1">
      <c r="A3" s="22"/>
      <c r="B3" s="23"/>
      <c r="C3" s="23"/>
      <c r="D3" s="23"/>
      <c r="E3" s="23"/>
      <c r="F3" s="23"/>
      <c r="G3" s="24"/>
      <c r="H3" s="25"/>
      <c r="I3" s="25"/>
      <c r="J3" s="35"/>
      <c r="K3" s="35"/>
      <c r="L3" s="35"/>
    </row>
    <row r="4" spans="1:25" ht="15" customHeight="1">
      <c r="A4" s="22"/>
      <c r="B4" s="23"/>
      <c r="C4" s="23"/>
      <c r="D4" s="23"/>
      <c r="E4" s="23"/>
      <c r="F4" s="23"/>
      <c r="G4" s="24"/>
      <c r="H4" s="25"/>
      <c r="I4" s="25"/>
      <c r="J4" s="35"/>
      <c r="K4" s="35"/>
      <c r="L4" s="35"/>
      <c r="M4" s="30"/>
      <c r="N4" s="30"/>
      <c r="O4" s="30"/>
      <c r="P4" s="30"/>
      <c r="Q4" s="30"/>
    </row>
    <row r="5" spans="1:25" ht="15" customHeight="1">
      <c r="A5" s="22"/>
      <c r="B5" s="23"/>
      <c r="C5" s="23"/>
      <c r="D5" s="23"/>
      <c r="E5" s="23"/>
      <c r="F5" s="23"/>
      <c r="G5" s="24"/>
      <c r="H5" s="25"/>
      <c r="I5" s="25"/>
      <c r="J5" s="35"/>
      <c r="K5" s="35"/>
      <c r="L5" s="35"/>
      <c r="M5" s="30"/>
      <c r="N5" s="30"/>
      <c r="O5" s="30"/>
      <c r="P5" s="30"/>
      <c r="Q5" s="30"/>
    </row>
    <row r="6" spans="1:25" ht="15" customHeight="1">
      <c r="A6" s="22"/>
      <c r="B6" s="23"/>
      <c r="C6" s="23"/>
      <c r="D6" s="23"/>
      <c r="E6" s="23"/>
      <c r="F6" s="23"/>
      <c r="G6" s="24"/>
      <c r="H6" s="25"/>
      <c r="I6" s="25"/>
      <c r="J6" s="35"/>
      <c r="K6" s="35"/>
      <c r="L6" s="35"/>
      <c r="M6" s="30"/>
      <c r="N6" s="30"/>
      <c r="O6" s="30"/>
      <c r="P6" s="30"/>
      <c r="Q6" s="30"/>
      <c r="R6" s="30"/>
      <c r="S6" s="30"/>
    </row>
    <row r="7" spans="1:25" ht="15" customHeight="1">
      <c r="A7" s="22"/>
      <c r="B7" s="23"/>
      <c r="C7" s="23"/>
      <c r="D7" s="23"/>
      <c r="E7" s="23"/>
      <c r="F7" s="23"/>
      <c r="G7" s="24"/>
      <c r="H7" s="25"/>
      <c r="I7" s="25"/>
      <c r="J7" s="35"/>
      <c r="K7" s="35"/>
      <c r="L7" s="35"/>
      <c r="M7" s="30"/>
      <c r="N7" s="30"/>
      <c r="O7" s="30"/>
      <c r="P7" s="30"/>
      <c r="Q7" s="30"/>
      <c r="R7" s="30"/>
      <c r="S7" s="30"/>
    </row>
    <row r="8" spans="1:25" ht="15" customHeight="1">
      <c r="A8" s="22"/>
      <c r="B8" s="23"/>
      <c r="C8" s="23"/>
      <c r="D8" s="23"/>
      <c r="E8" s="23"/>
      <c r="F8" s="23"/>
      <c r="G8" s="24"/>
      <c r="H8" s="25"/>
      <c r="I8" s="25"/>
      <c r="J8" s="35"/>
      <c r="K8" s="35"/>
      <c r="L8" s="35"/>
      <c r="M8" s="30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</row>
    <row r="9" spans="1:25" ht="15" customHeight="1">
      <c r="A9" s="22"/>
      <c r="B9" s="23"/>
      <c r="C9" s="23"/>
      <c r="D9" s="23"/>
      <c r="E9" s="23"/>
      <c r="F9" s="23"/>
      <c r="G9" s="24"/>
      <c r="H9" s="25"/>
      <c r="I9" s="25"/>
      <c r="J9" s="35"/>
      <c r="K9" s="35"/>
      <c r="L9" s="35"/>
      <c r="M9" s="30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</row>
    <row r="10" spans="1:25" ht="15" customHeight="1">
      <c r="A10" s="22"/>
      <c r="B10" s="23"/>
      <c r="C10" s="23"/>
      <c r="D10" s="23"/>
      <c r="E10" s="23"/>
      <c r="F10" s="23"/>
      <c r="G10" s="24"/>
      <c r="H10" s="25"/>
      <c r="I10" s="25"/>
      <c r="J10" s="35"/>
      <c r="K10" s="35"/>
      <c r="L10" s="35"/>
      <c r="M10" s="30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</row>
    <row r="11" spans="1:25" ht="15" customHeight="1">
      <c r="A11" s="22"/>
      <c r="B11" s="23"/>
      <c r="C11" s="25"/>
      <c r="D11" s="25"/>
      <c r="E11" s="25"/>
      <c r="F11" s="25"/>
      <c r="G11" s="25"/>
      <c r="H11" s="25"/>
      <c r="I11" s="25"/>
      <c r="J11" s="35"/>
      <c r="K11" s="35"/>
      <c r="L11" s="35"/>
      <c r="M11" s="30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</row>
    <row r="12" spans="1:25" ht="15" customHeight="1">
      <c r="A12" s="22"/>
      <c r="B12" s="23"/>
      <c r="C12" s="25"/>
      <c r="D12" s="25"/>
      <c r="E12" s="25"/>
      <c r="F12" s="25"/>
      <c r="G12" s="25"/>
      <c r="H12" s="25"/>
      <c r="I12" s="25"/>
      <c r="J12" s="35"/>
      <c r="K12" s="35"/>
      <c r="L12" s="35"/>
      <c r="M12" s="30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</row>
    <row r="13" spans="1:25" ht="15" customHeight="1">
      <c r="A13" s="22"/>
      <c r="B13" s="23"/>
      <c r="C13" s="25"/>
      <c r="D13" s="25"/>
      <c r="E13" s="25"/>
      <c r="F13" s="25"/>
      <c r="G13" s="25"/>
      <c r="H13" s="25"/>
      <c r="I13" s="25"/>
      <c r="J13" s="35"/>
      <c r="K13" s="35"/>
      <c r="L13" s="35"/>
      <c r="M13" s="30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</row>
    <row r="14" spans="1:25" ht="15" customHeight="1">
      <c r="A14" s="22"/>
      <c r="B14" s="23"/>
      <c r="C14" s="25"/>
      <c r="D14" s="25"/>
      <c r="E14" s="25"/>
      <c r="F14" s="25"/>
      <c r="G14" s="25"/>
      <c r="H14" s="25"/>
      <c r="I14" s="25"/>
      <c r="J14" s="35"/>
      <c r="K14" s="35"/>
      <c r="L14" s="35"/>
      <c r="M14" s="30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</row>
    <row r="15" spans="1:25" ht="15" customHeight="1">
      <c r="A15" s="22"/>
      <c r="B15" s="23"/>
      <c r="C15" s="25"/>
      <c r="D15" s="25"/>
      <c r="E15" s="25"/>
      <c r="F15" s="25"/>
      <c r="G15" s="25"/>
      <c r="H15" s="25"/>
      <c r="I15" s="25"/>
      <c r="J15" s="35"/>
      <c r="K15" s="35"/>
      <c r="L15" s="35"/>
      <c r="M15" s="30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</row>
    <row r="16" spans="1:25" ht="15" customHeight="1">
      <c r="A16" s="22"/>
      <c r="B16" s="23"/>
      <c r="C16" s="23"/>
      <c r="D16" s="23"/>
      <c r="E16" s="23"/>
      <c r="F16" s="23"/>
      <c r="G16" s="24"/>
      <c r="H16" s="25"/>
      <c r="I16" s="25"/>
      <c r="J16" s="35"/>
      <c r="K16" s="35"/>
      <c r="L16" s="35"/>
      <c r="M16" s="30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</row>
    <row r="17" spans="1:25" ht="15" customHeight="1">
      <c r="A17" s="22"/>
      <c r="B17" s="23"/>
      <c r="C17" s="23"/>
      <c r="D17" s="23"/>
      <c r="E17" s="23"/>
      <c r="F17" s="23"/>
      <c r="G17" s="24"/>
      <c r="H17" s="25"/>
      <c r="I17" s="25"/>
      <c r="J17" s="35"/>
      <c r="K17" s="35"/>
      <c r="L17" s="35"/>
      <c r="M17" s="30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</row>
    <row r="18" spans="1:25" ht="15" customHeight="1">
      <c r="A18" s="22"/>
      <c r="B18" s="23"/>
      <c r="C18" s="23"/>
      <c r="D18" s="23"/>
      <c r="E18" s="23"/>
      <c r="F18" s="23"/>
      <c r="G18" s="24"/>
      <c r="H18" s="25"/>
      <c r="I18" s="25"/>
      <c r="J18" s="35"/>
      <c r="K18" s="35"/>
      <c r="L18" s="35"/>
      <c r="M18" s="30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</row>
    <row r="19" spans="1:25" ht="15" customHeight="1">
      <c r="A19" s="22"/>
      <c r="B19" s="23"/>
      <c r="C19" s="23"/>
      <c r="D19" s="23"/>
      <c r="E19" s="23"/>
      <c r="F19" s="23"/>
      <c r="G19" s="24"/>
      <c r="H19" s="25"/>
      <c r="I19" s="25"/>
      <c r="J19" s="35"/>
      <c r="K19" s="35"/>
      <c r="L19" s="35"/>
      <c r="M19" s="30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</row>
    <row r="20" spans="1:25" ht="15" customHeight="1">
      <c r="A20" s="36"/>
      <c r="B20" s="37"/>
      <c r="C20" s="37"/>
      <c r="D20" s="37"/>
      <c r="E20" s="37"/>
      <c r="F20" s="37"/>
      <c r="G20" s="38"/>
      <c r="H20" s="35"/>
      <c r="I20" s="36"/>
      <c r="J20" s="35"/>
      <c r="K20" s="35"/>
      <c r="L20" s="35"/>
      <c r="M20" s="30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</row>
    <row r="21" spans="1:25" ht="15" customHeight="1">
      <c r="A21" s="36"/>
      <c r="B21" s="37"/>
      <c r="C21" s="37"/>
      <c r="D21" s="37"/>
      <c r="E21" s="37"/>
      <c r="F21" s="37"/>
      <c r="G21" s="38"/>
      <c r="H21" s="35"/>
      <c r="I21" s="35"/>
      <c r="J21" s="35"/>
      <c r="K21" s="35"/>
      <c r="L21" s="35"/>
      <c r="M21" s="30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</row>
    <row r="22" spans="1:25" ht="15" customHeight="1">
      <c r="A22" s="36"/>
      <c r="B22" s="37"/>
      <c r="C22" s="37"/>
      <c r="D22" s="37"/>
      <c r="E22" s="37"/>
      <c r="F22" s="37"/>
      <c r="G22" s="38"/>
      <c r="H22" s="35"/>
      <c r="I22" s="35"/>
      <c r="J22" s="35"/>
      <c r="K22" s="35"/>
      <c r="L22" s="35"/>
      <c r="M22" s="30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</row>
    <row r="23" spans="1:25" ht="15" customHeight="1">
      <c r="A23" s="30"/>
      <c r="B23" s="21"/>
      <c r="C23" s="21"/>
      <c r="D23" s="21"/>
      <c r="E23" s="21"/>
      <c r="F23" s="21"/>
      <c r="G23" s="31"/>
      <c r="H23" s="19"/>
      <c r="I23" s="33"/>
      <c r="J23" s="33"/>
      <c r="K23" s="33"/>
      <c r="L23" s="33"/>
      <c r="M23" s="33" t="s">
        <v>23</v>
      </c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</row>
    <row r="24" spans="1:25" ht="15" customHeight="1">
      <c r="A24" s="26"/>
      <c r="B24" s="27"/>
      <c r="C24" s="27"/>
      <c r="D24" s="27"/>
      <c r="E24" s="27"/>
      <c r="F24" s="27"/>
      <c r="G24" s="28"/>
      <c r="H24" s="29"/>
      <c r="I24" s="29"/>
      <c r="J24" s="29"/>
      <c r="K24" s="29"/>
      <c r="L24" s="29"/>
      <c r="M24" s="30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</row>
    <row r="25" spans="1:25" ht="15" customHeight="1">
      <c r="A25" s="26"/>
      <c r="B25" s="27"/>
      <c r="C25" s="27"/>
      <c r="D25" s="27"/>
      <c r="E25" s="27"/>
      <c r="F25" s="27"/>
      <c r="G25" s="28"/>
      <c r="H25" s="29"/>
      <c r="I25" s="29"/>
      <c r="J25" s="29"/>
      <c r="K25" s="29"/>
      <c r="L25" s="29"/>
      <c r="M25" s="30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</row>
    <row r="26" spans="1:25" ht="15" customHeight="1">
      <c r="A26" s="26"/>
      <c r="B26" s="27"/>
      <c r="C26" s="27"/>
      <c r="D26" s="27"/>
      <c r="E26" s="27"/>
      <c r="F26" s="27"/>
      <c r="G26" s="28"/>
      <c r="H26" s="29"/>
      <c r="I26" s="29"/>
      <c r="J26" s="29"/>
      <c r="K26" s="29"/>
      <c r="L26" s="29"/>
      <c r="M26" s="30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</row>
    <row r="27" spans="1:25" ht="15" customHeight="1">
      <c r="A27" s="26"/>
      <c r="B27" s="27"/>
      <c r="C27" s="27"/>
      <c r="D27" s="27"/>
      <c r="E27" s="27"/>
      <c r="F27" s="27"/>
      <c r="G27" s="28"/>
      <c r="H27" s="29"/>
      <c r="I27" s="29"/>
      <c r="J27" s="29"/>
      <c r="K27" s="29"/>
      <c r="L27" s="29"/>
      <c r="M27" s="30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</row>
    <row r="28" spans="1:25" ht="15" customHeight="1">
      <c r="A28" s="26"/>
      <c r="B28" s="27"/>
      <c r="C28" s="27"/>
      <c r="D28" s="27"/>
      <c r="E28" s="27"/>
      <c r="F28" s="27"/>
      <c r="G28" s="28"/>
      <c r="H28" s="29"/>
      <c r="I28" s="29"/>
      <c r="J28" s="29"/>
      <c r="K28" s="29"/>
      <c r="L28" s="29"/>
      <c r="M28" s="30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</row>
    <row r="29" spans="1:25" ht="15" customHeight="1">
      <c r="A29" s="26"/>
      <c r="B29" s="27"/>
      <c r="C29" s="27"/>
      <c r="D29" s="27"/>
      <c r="E29" s="27"/>
      <c r="F29" s="27"/>
      <c r="G29" s="28"/>
      <c r="H29" s="29"/>
      <c r="I29" s="29"/>
      <c r="J29" s="29"/>
      <c r="K29" s="29"/>
      <c r="L29" s="29"/>
      <c r="M29" s="30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</row>
    <row r="30" spans="1:25" ht="15" customHeight="1">
      <c r="A30" s="26"/>
      <c r="B30" s="27"/>
      <c r="C30" s="27"/>
      <c r="D30" s="27"/>
      <c r="E30" s="27"/>
      <c r="F30" s="27"/>
      <c r="G30" s="28"/>
      <c r="H30" s="29"/>
      <c r="I30" s="29"/>
      <c r="J30" s="29"/>
      <c r="K30" s="29"/>
      <c r="L30" s="29"/>
      <c r="M30" s="30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</row>
    <row r="31" spans="1:25" ht="15" customHeight="1">
      <c r="A31" s="26"/>
      <c r="B31" s="27"/>
      <c r="C31" s="27"/>
      <c r="D31" s="27"/>
      <c r="E31" s="27"/>
      <c r="F31" s="27"/>
      <c r="G31" s="28"/>
      <c r="H31" s="29"/>
      <c r="I31" s="29"/>
      <c r="J31" s="29"/>
      <c r="K31" s="29"/>
      <c r="L31" s="29"/>
      <c r="M31" s="30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</row>
    <row r="32" spans="1:25" ht="15" customHeight="1">
      <c r="A32" s="26"/>
      <c r="B32" s="27"/>
      <c r="C32" s="27"/>
      <c r="D32" s="27"/>
      <c r="E32" s="27"/>
      <c r="F32" s="27"/>
      <c r="G32" s="26"/>
      <c r="H32" s="26"/>
      <c r="I32" s="26"/>
      <c r="J32" s="26"/>
      <c r="K32" s="26"/>
      <c r="L32" s="26"/>
      <c r="M32" s="30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</row>
    <row r="33" spans="1:25" ht="15" customHeight="1">
      <c r="A33" s="26"/>
      <c r="B33" s="27"/>
      <c r="C33" s="27"/>
      <c r="D33" s="27"/>
      <c r="E33" s="27"/>
      <c r="F33" s="27"/>
      <c r="G33" s="26"/>
      <c r="H33" s="26"/>
      <c r="I33" s="26"/>
      <c r="J33" s="26"/>
      <c r="K33" s="26"/>
      <c r="L33" s="26"/>
      <c r="M33" s="30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</row>
    <row r="34" spans="1:25" ht="15" customHeight="1">
      <c r="A34" s="26"/>
      <c r="B34" s="26"/>
      <c r="C34" s="26"/>
      <c r="D34" s="26"/>
      <c r="E34" s="29"/>
      <c r="F34" s="26"/>
      <c r="G34" s="26"/>
      <c r="H34" s="26"/>
      <c r="I34" s="26"/>
      <c r="J34" s="26"/>
      <c r="K34" s="26"/>
      <c r="L34" s="26"/>
      <c r="M34" s="30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</row>
    <row r="35" spans="1:25" ht="15" customHeight="1">
      <c r="A35" s="26"/>
      <c r="B35" s="26"/>
      <c r="C35" s="26"/>
      <c r="D35" s="26"/>
      <c r="E35" s="29"/>
      <c r="F35" s="26"/>
      <c r="G35" s="26"/>
      <c r="H35" s="26"/>
      <c r="I35" s="26"/>
      <c r="J35" s="26"/>
      <c r="K35" s="26"/>
      <c r="L35" s="26"/>
      <c r="M35" s="30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</row>
    <row r="36" spans="1:25" ht="15" customHeight="1">
      <c r="A36" s="26"/>
      <c r="B36" s="26"/>
      <c r="C36" s="26"/>
      <c r="D36" s="26"/>
      <c r="E36" s="29"/>
      <c r="F36" s="26"/>
      <c r="G36" s="26"/>
      <c r="H36" s="26"/>
      <c r="I36" s="26"/>
      <c r="J36" s="26"/>
      <c r="K36" s="26"/>
      <c r="L36" s="26"/>
      <c r="M36" s="30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</row>
    <row r="37" spans="1:25" ht="15" customHeight="1">
      <c r="A37" s="26"/>
      <c r="B37" s="26"/>
      <c r="C37" s="26"/>
      <c r="D37" s="26"/>
      <c r="E37" s="29"/>
      <c r="F37" s="26"/>
      <c r="G37" s="26"/>
      <c r="H37" s="26"/>
      <c r="I37" s="26"/>
      <c r="J37" s="26"/>
      <c r="K37" s="26"/>
      <c r="L37" s="26"/>
      <c r="M37" s="30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</row>
    <row r="38" spans="1:25" ht="15" customHeight="1">
      <c r="A38" s="26"/>
      <c r="B38" s="26"/>
      <c r="C38" s="26"/>
      <c r="D38" s="26"/>
      <c r="E38" s="29"/>
      <c r="F38" s="26"/>
      <c r="G38" s="26"/>
      <c r="H38" s="26"/>
      <c r="I38" s="26"/>
      <c r="J38" s="26"/>
      <c r="K38" s="26"/>
      <c r="L38" s="26"/>
      <c r="M38" s="30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</row>
    <row r="39" spans="1:25" ht="15" customHeight="1">
      <c r="A39" s="26"/>
      <c r="B39" s="26"/>
      <c r="C39" s="26"/>
      <c r="D39" s="26"/>
      <c r="E39" s="29"/>
      <c r="F39" s="26"/>
      <c r="G39" s="26"/>
      <c r="H39" s="26"/>
      <c r="I39" s="26"/>
      <c r="J39" s="26"/>
      <c r="K39" s="26"/>
      <c r="L39" s="26"/>
      <c r="M39" s="30"/>
      <c r="N39" s="30"/>
      <c r="O39" s="30"/>
      <c r="P39" s="30"/>
      <c r="Q39" s="30"/>
      <c r="R39" s="30"/>
      <c r="S39" s="30"/>
    </row>
    <row r="40" spans="1:25" ht="15" customHeight="1">
      <c r="A40" s="26"/>
      <c r="B40" s="26"/>
      <c r="C40" s="26"/>
      <c r="D40" s="26"/>
      <c r="E40" s="29"/>
      <c r="F40" s="26"/>
      <c r="G40" s="26"/>
      <c r="H40" s="26"/>
      <c r="I40" s="26"/>
      <c r="J40" s="26"/>
      <c r="K40" s="26"/>
      <c r="L40" s="26"/>
      <c r="M40" s="30"/>
      <c r="N40" s="30"/>
      <c r="O40" s="30"/>
      <c r="P40" s="30"/>
      <c r="Q40" s="30"/>
      <c r="R40" s="30"/>
      <c r="S40" s="30"/>
    </row>
    <row r="41" spans="1:25" ht="15" customHeight="1">
      <c r="A41" s="26"/>
      <c r="B41" s="26"/>
      <c r="C41" s="26"/>
      <c r="D41" s="26"/>
      <c r="E41" s="29"/>
      <c r="F41" s="26"/>
      <c r="G41" s="26"/>
      <c r="H41" s="26"/>
      <c r="I41" s="26"/>
      <c r="J41" s="26"/>
      <c r="K41" s="26"/>
      <c r="L41" s="26"/>
    </row>
    <row r="42" spans="1:25" ht="15" customHeight="1">
      <c r="A42" s="26"/>
      <c r="B42" s="26"/>
      <c r="C42" s="26"/>
      <c r="D42" s="26"/>
      <c r="E42" s="29"/>
      <c r="F42" s="26"/>
      <c r="G42" s="26"/>
      <c r="H42" s="26"/>
      <c r="I42" s="26"/>
      <c r="J42" s="26"/>
      <c r="K42" s="26"/>
      <c r="L42" s="26"/>
    </row>
    <row r="43" spans="1:25" ht="15" customHeight="1">
      <c r="A43" s="26"/>
      <c r="B43" s="26"/>
      <c r="C43" s="26"/>
      <c r="D43" s="26"/>
      <c r="E43" s="29"/>
      <c r="F43" s="26"/>
      <c r="G43" s="26"/>
      <c r="H43" s="26"/>
      <c r="I43" s="26"/>
      <c r="J43" s="26"/>
      <c r="K43" s="26"/>
      <c r="L43" s="26"/>
    </row>
    <row r="44" spans="1:25" ht="15" customHeight="1">
      <c r="A44" s="26"/>
      <c r="B44" s="26"/>
      <c r="C44" s="29"/>
      <c r="D44" s="29"/>
      <c r="E44" s="29"/>
      <c r="F44" s="29"/>
      <c r="G44" s="29"/>
      <c r="H44" s="26"/>
      <c r="I44" s="26"/>
      <c r="J44" s="26"/>
      <c r="K44" s="26"/>
      <c r="L44" s="26"/>
    </row>
    <row r="45" spans="1:25" ht="15" customHeight="1">
      <c r="A45" s="26"/>
      <c r="B45" s="26"/>
      <c r="C45" s="26"/>
      <c r="D45" s="26"/>
      <c r="E45" s="29"/>
      <c r="F45" s="26"/>
      <c r="G45" s="26"/>
      <c r="H45" s="26"/>
      <c r="I45" s="26"/>
      <c r="J45" s="26"/>
      <c r="K45" s="26"/>
      <c r="L45" s="26"/>
    </row>
    <row r="46" spans="1:25" ht="15" customHeight="1">
      <c r="A46" s="30"/>
      <c r="B46" s="30"/>
      <c r="C46" s="30"/>
      <c r="D46" s="30"/>
      <c r="E46" s="19"/>
      <c r="F46" s="30"/>
      <c r="G46" s="30"/>
      <c r="H46" s="30"/>
    </row>
    <row r="47" spans="1:25" ht="15" customHeight="1">
      <c r="D47" s="20"/>
      <c r="E47" s="5"/>
    </row>
    <row r="48" spans="1:25" ht="15" customHeight="1">
      <c r="C48" s="34" t="s">
        <v>19</v>
      </c>
      <c r="D48" s="34" t="s">
        <v>20</v>
      </c>
      <c r="E48" s="34" t="s">
        <v>21</v>
      </c>
      <c r="F48" s="34" t="s">
        <v>25</v>
      </c>
      <c r="G48" s="87" t="s">
        <v>124</v>
      </c>
      <c r="H48" s="6"/>
      <c r="I48" s="86"/>
    </row>
    <row r="49" spans="1:9" ht="15" customHeight="1">
      <c r="A49" s="191" t="s">
        <v>61</v>
      </c>
      <c r="B49" s="192"/>
      <c r="C49" s="41">
        <v>424875</v>
      </c>
      <c r="D49" s="41">
        <v>421719</v>
      </c>
      <c r="E49" s="42">
        <v>406058</v>
      </c>
      <c r="F49" s="42">
        <v>397904</v>
      </c>
      <c r="G49" s="42">
        <v>390673</v>
      </c>
      <c r="H49" s="6" t="s">
        <v>93</v>
      </c>
      <c r="I49" s="86"/>
    </row>
    <row r="50" spans="1:9" ht="15" customHeight="1" thickBot="1">
      <c r="A50" s="191" t="s">
        <v>69</v>
      </c>
      <c r="B50" s="192"/>
      <c r="C50" s="41">
        <v>634051</v>
      </c>
      <c r="D50" s="41">
        <v>603586</v>
      </c>
      <c r="E50" s="42">
        <v>636824</v>
      </c>
      <c r="F50" s="42">
        <v>584854</v>
      </c>
      <c r="G50" s="42">
        <v>549034</v>
      </c>
      <c r="H50" s="6" t="s">
        <v>94</v>
      </c>
      <c r="I50" s="86"/>
    </row>
    <row r="51" spans="1:9" ht="15" customHeight="1" thickBot="1">
      <c r="A51" s="194" t="s">
        <v>67</v>
      </c>
      <c r="B51" s="195"/>
      <c r="C51" s="48">
        <f t="shared" ref="C51:G51" si="0">C49/C50*100</f>
        <v>67.009593865477697</v>
      </c>
      <c r="D51" s="49">
        <f t="shared" si="0"/>
        <v>69.868916774080247</v>
      </c>
      <c r="E51" s="48">
        <f t="shared" si="0"/>
        <v>63.762986319611073</v>
      </c>
      <c r="F51" s="90">
        <f t="shared" si="0"/>
        <v>68.03475739244324</v>
      </c>
      <c r="G51" s="50">
        <f t="shared" si="0"/>
        <v>71.156431113555811</v>
      </c>
      <c r="H51" s="88"/>
      <c r="I51" s="86"/>
    </row>
    <row r="52" spans="1:9" ht="15" customHeight="1">
      <c r="A52" s="119" t="s">
        <v>41</v>
      </c>
      <c r="B52" s="119"/>
      <c r="C52" s="46">
        <v>77.319999999999993</v>
      </c>
      <c r="D52" s="47">
        <v>74.14</v>
      </c>
      <c r="E52" s="46">
        <v>73.83</v>
      </c>
      <c r="F52" s="46">
        <v>73.69</v>
      </c>
      <c r="G52" s="46">
        <v>73.28</v>
      </c>
    </row>
    <row r="53" spans="1:9" ht="15" customHeight="1">
      <c r="C53" s="39"/>
      <c r="D53" s="40"/>
      <c r="E53" s="39"/>
      <c r="F53" s="39"/>
    </row>
  </sheetData>
  <mergeCells count="7">
    <mergeCell ref="A51:B51"/>
    <mergeCell ref="A52:B52"/>
    <mergeCell ref="R1:R2"/>
    <mergeCell ref="S1:T2"/>
    <mergeCell ref="U1:Y2"/>
    <mergeCell ref="A49:B49"/>
    <mergeCell ref="A50:B50"/>
  </mergeCells>
  <phoneticPr fontId="2"/>
  <pageMargins left="0.70866141732283472" right="0.70866141732283472" top="0.74803149606299213" bottom="0.74803149606299213" header="0.31496062992125984" footer="0.31496062992125984"/>
  <pageSetup paperSize="9" scale="59" orientation="landscape" r:id="rId1"/>
  <headerFooter>
    <oddFooter>&amp;R&amp;F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1" tint="0.14999847407452621"/>
  </sheetPr>
  <dimension ref="A1:Y60"/>
  <sheetViews>
    <sheetView zoomScaleNormal="100" zoomScaleSheetLayoutView="100" workbookViewId="0">
      <selection activeCell="M38" sqref="M38"/>
    </sheetView>
  </sheetViews>
  <sheetFormatPr defaultColWidth="9" defaultRowHeight="15" customHeight="1"/>
  <cols>
    <col min="1" max="4" width="9" style="5"/>
    <col min="5" max="5" width="9" style="69"/>
    <col min="6" max="16384" width="9" style="5"/>
  </cols>
  <sheetData>
    <row r="1" spans="1:25" ht="15" customHeight="1">
      <c r="A1" s="22"/>
      <c r="B1" s="23"/>
      <c r="C1" s="23"/>
      <c r="D1" s="23"/>
      <c r="E1" s="23"/>
      <c r="F1" s="23"/>
      <c r="G1" s="24"/>
      <c r="H1" s="25"/>
      <c r="I1" s="25"/>
      <c r="J1" s="35"/>
      <c r="K1" s="35"/>
      <c r="L1" s="35"/>
      <c r="R1" s="179" t="s">
        <v>81</v>
      </c>
      <c r="S1" s="181" t="s">
        <v>73</v>
      </c>
      <c r="T1" s="182"/>
      <c r="U1" s="185" t="s">
        <v>74</v>
      </c>
      <c r="V1" s="186"/>
      <c r="W1" s="186"/>
      <c r="X1" s="186"/>
      <c r="Y1" s="187"/>
    </row>
    <row r="2" spans="1:25" ht="15" customHeight="1" thickBot="1">
      <c r="A2" s="22"/>
      <c r="B2" s="23"/>
      <c r="C2" s="23"/>
      <c r="D2" s="23"/>
      <c r="E2" s="23"/>
      <c r="F2" s="23"/>
      <c r="G2" s="24"/>
      <c r="H2" s="25"/>
      <c r="I2" s="25"/>
      <c r="J2" s="35"/>
      <c r="K2" s="35"/>
      <c r="L2" s="35"/>
      <c r="R2" s="180"/>
      <c r="S2" s="183"/>
      <c r="T2" s="184"/>
      <c r="U2" s="188"/>
      <c r="V2" s="189"/>
      <c r="W2" s="189"/>
      <c r="X2" s="189"/>
      <c r="Y2" s="190"/>
    </row>
    <row r="3" spans="1:25" ht="15" customHeight="1">
      <c r="A3" s="22"/>
      <c r="B3" s="23"/>
      <c r="C3" s="23"/>
      <c r="D3" s="23"/>
      <c r="E3" s="23"/>
      <c r="F3" s="23"/>
      <c r="G3" s="24"/>
      <c r="H3" s="25"/>
      <c r="I3" s="25"/>
      <c r="J3" s="35"/>
      <c r="K3" s="35"/>
      <c r="L3" s="35"/>
    </row>
    <row r="4" spans="1:25" ht="15" customHeight="1">
      <c r="A4" s="22"/>
      <c r="B4" s="23"/>
      <c r="C4" s="23"/>
      <c r="D4" s="23"/>
      <c r="E4" s="23"/>
      <c r="F4" s="23"/>
      <c r="G4" s="24"/>
      <c r="H4" s="25"/>
      <c r="I4" s="25"/>
      <c r="J4" s="35"/>
      <c r="K4" s="35"/>
      <c r="L4" s="35"/>
      <c r="M4" s="30"/>
      <c r="N4" s="30"/>
      <c r="O4" s="30"/>
      <c r="P4" s="30"/>
      <c r="Q4" s="30"/>
    </row>
    <row r="5" spans="1:25" ht="15" customHeight="1">
      <c r="A5" s="22"/>
      <c r="B5" s="23"/>
      <c r="C5" s="23"/>
      <c r="D5" s="23"/>
      <c r="E5" s="23"/>
      <c r="F5" s="23"/>
      <c r="G5" s="24"/>
      <c r="H5" s="25"/>
      <c r="I5" s="25"/>
      <c r="J5" s="35"/>
      <c r="K5" s="35"/>
      <c r="L5" s="35"/>
      <c r="M5" s="30"/>
      <c r="N5" s="30"/>
      <c r="O5" s="30"/>
      <c r="P5" s="30"/>
      <c r="Q5" s="30"/>
    </row>
    <row r="6" spans="1:25" ht="15" customHeight="1">
      <c r="A6" s="22"/>
      <c r="B6" s="23"/>
      <c r="C6" s="23"/>
      <c r="D6" s="23"/>
      <c r="E6" s="23"/>
      <c r="F6" s="23"/>
      <c r="G6" s="24"/>
      <c r="H6" s="25"/>
      <c r="I6" s="25"/>
      <c r="J6" s="35"/>
      <c r="K6" s="35"/>
      <c r="L6" s="35"/>
      <c r="M6" s="30"/>
      <c r="N6" s="30"/>
      <c r="O6" s="30"/>
      <c r="P6" s="30"/>
      <c r="Q6" s="30"/>
      <c r="R6" s="30"/>
      <c r="S6" s="30"/>
    </row>
    <row r="7" spans="1:25" ht="15" customHeight="1">
      <c r="A7" s="22"/>
      <c r="B7" s="23"/>
      <c r="C7" s="23"/>
      <c r="D7" s="23"/>
      <c r="E7" s="23"/>
      <c r="F7" s="23"/>
      <c r="G7" s="24"/>
      <c r="H7" s="25"/>
      <c r="I7" s="25"/>
      <c r="J7" s="35"/>
      <c r="K7" s="35"/>
      <c r="L7" s="35"/>
      <c r="M7" s="30"/>
      <c r="N7" s="30"/>
      <c r="O7" s="30"/>
      <c r="P7" s="30"/>
      <c r="Q7" s="30"/>
      <c r="R7" s="30"/>
      <c r="S7" s="30"/>
    </row>
    <row r="8" spans="1:25" ht="15" customHeight="1">
      <c r="A8" s="22"/>
      <c r="B8" s="23"/>
      <c r="C8" s="23"/>
      <c r="D8" s="23"/>
      <c r="E8" s="23"/>
      <c r="F8" s="23"/>
      <c r="G8" s="24"/>
      <c r="H8" s="25"/>
      <c r="I8" s="25"/>
      <c r="J8" s="35"/>
      <c r="K8" s="35"/>
      <c r="L8" s="35"/>
      <c r="M8" s="30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</row>
    <row r="9" spans="1:25" ht="15" customHeight="1">
      <c r="A9" s="22"/>
      <c r="B9" s="23"/>
      <c r="C9" s="23"/>
      <c r="D9" s="23"/>
      <c r="E9" s="23"/>
      <c r="F9" s="23"/>
      <c r="G9" s="24"/>
      <c r="H9" s="25"/>
      <c r="I9" s="25"/>
      <c r="J9" s="35"/>
      <c r="K9" s="35"/>
      <c r="L9" s="35"/>
      <c r="M9" s="30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</row>
    <row r="10" spans="1:25" ht="15" customHeight="1">
      <c r="A10" s="22"/>
      <c r="B10" s="23"/>
      <c r="C10" s="23"/>
      <c r="D10" s="23"/>
      <c r="E10" s="23"/>
      <c r="F10" s="23"/>
      <c r="G10" s="24"/>
      <c r="H10" s="25"/>
      <c r="I10" s="25"/>
      <c r="J10" s="35"/>
      <c r="K10" s="35"/>
      <c r="L10" s="35"/>
      <c r="M10" s="30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</row>
    <row r="11" spans="1:25" ht="15" customHeight="1">
      <c r="A11" s="22"/>
      <c r="B11" s="23"/>
      <c r="C11" s="23"/>
      <c r="D11" s="23"/>
      <c r="E11" s="23"/>
      <c r="F11" s="23"/>
      <c r="G11" s="24"/>
      <c r="H11" s="25"/>
      <c r="I11" s="25"/>
      <c r="J11" s="35"/>
      <c r="K11" s="35"/>
      <c r="L11" s="35"/>
      <c r="M11" s="30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</row>
    <row r="12" spans="1:25" ht="15" customHeight="1">
      <c r="A12" s="22"/>
      <c r="B12" s="23"/>
      <c r="C12" s="23"/>
      <c r="D12" s="23"/>
      <c r="E12" s="23"/>
      <c r="F12" s="23"/>
      <c r="G12" s="24"/>
      <c r="H12" s="25"/>
      <c r="I12" s="25"/>
      <c r="J12" s="35"/>
      <c r="K12" s="35"/>
      <c r="L12" s="35"/>
      <c r="M12" s="30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</row>
    <row r="13" spans="1:25" ht="15" customHeight="1">
      <c r="A13" s="22"/>
      <c r="B13" s="23"/>
      <c r="C13" s="23"/>
      <c r="D13" s="23"/>
      <c r="E13" s="23"/>
      <c r="F13" s="23"/>
      <c r="G13" s="24"/>
      <c r="H13" s="25"/>
      <c r="I13" s="25"/>
      <c r="J13" s="35"/>
      <c r="K13" s="35"/>
      <c r="L13" s="35"/>
      <c r="M13" s="30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</row>
    <row r="14" spans="1:25" ht="15" customHeight="1">
      <c r="A14" s="22"/>
      <c r="B14" s="23"/>
      <c r="C14" s="23"/>
      <c r="D14" s="23"/>
      <c r="E14" s="23"/>
      <c r="F14" s="23"/>
      <c r="G14" s="24"/>
      <c r="H14" s="25"/>
      <c r="I14" s="25"/>
      <c r="J14" s="35"/>
      <c r="K14" s="35"/>
      <c r="L14" s="35"/>
      <c r="M14" s="30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</row>
    <row r="15" spans="1:25" ht="15" customHeight="1">
      <c r="A15" s="22"/>
      <c r="B15" s="23"/>
      <c r="C15" s="25"/>
      <c r="D15" s="25"/>
      <c r="E15" s="25"/>
      <c r="F15" s="25"/>
      <c r="G15" s="25"/>
      <c r="H15" s="25"/>
      <c r="I15" s="25"/>
      <c r="J15" s="35"/>
      <c r="K15" s="35"/>
      <c r="L15" s="35"/>
      <c r="M15" s="30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</row>
    <row r="16" spans="1:25" ht="15" customHeight="1">
      <c r="A16" s="22"/>
      <c r="B16" s="23"/>
      <c r="C16" s="23"/>
      <c r="D16" s="23"/>
      <c r="E16" s="23"/>
      <c r="F16" s="23"/>
      <c r="G16" s="24"/>
      <c r="H16" s="25"/>
      <c r="I16" s="25"/>
      <c r="J16" s="35"/>
      <c r="K16" s="35"/>
      <c r="L16" s="35"/>
      <c r="M16" s="30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</row>
    <row r="17" spans="1:25" ht="15" customHeight="1">
      <c r="A17" s="22"/>
      <c r="B17" s="23"/>
      <c r="C17" s="23"/>
      <c r="D17" s="23"/>
      <c r="E17" s="23"/>
      <c r="F17" s="23"/>
      <c r="G17" s="24"/>
      <c r="H17" s="25"/>
      <c r="I17" s="25"/>
      <c r="J17" s="35"/>
      <c r="K17" s="35"/>
      <c r="L17" s="35"/>
      <c r="M17" s="30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</row>
    <row r="18" spans="1:25" ht="15" customHeight="1">
      <c r="A18" s="22"/>
      <c r="B18" s="23"/>
      <c r="C18" s="23"/>
      <c r="D18" s="23"/>
      <c r="E18" s="23"/>
      <c r="F18" s="23"/>
      <c r="G18" s="24"/>
      <c r="H18" s="25"/>
      <c r="I18" s="25"/>
      <c r="J18" s="35"/>
      <c r="K18" s="35"/>
      <c r="L18" s="35"/>
      <c r="M18" s="30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</row>
    <row r="19" spans="1:25" ht="15" customHeight="1">
      <c r="A19" s="22"/>
      <c r="B19" s="23"/>
      <c r="C19" s="23"/>
      <c r="D19" s="23"/>
      <c r="E19" s="23"/>
      <c r="F19" s="23"/>
      <c r="G19" s="24"/>
      <c r="H19" s="25"/>
      <c r="I19" s="25"/>
      <c r="J19" s="35"/>
      <c r="K19" s="35"/>
      <c r="L19" s="35"/>
      <c r="M19" s="30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</row>
    <row r="20" spans="1:25" ht="15" customHeight="1">
      <c r="A20" s="36"/>
      <c r="B20" s="37"/>
      <c r="C20" s="37"/>
      <c r="D20" s="37"/>
      <c r="E20" s="37"/>
      <c r="F20" s="37"/>
      <c r="G20" s="38"/>
      <c r="H20" s="35"/>
      <c r="I20" s="36"/>
      <c r="J20" s="35"/>
      <c r="K20" s="35"/>
      <c r="L20" s="35"/>
      <c r="M20" s="30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</row>
    <row r="21" spans="1:25" ht="15" customHeight="1">
      <c r="A21" s="36"/>
      <c r="B21" s="37"/>
      <c r="C21" s="37"/>
      <c r="D21" s="37"/>
      <c r="E21" s="37"/>
      <c r="F21" s="37"/>
      <c r="G21" s="38"/>
      <c r="H21" s="35"/>
      <c r="I21" s="35"/>
      <c r="J21" s="35"/>
      <c r="K21" s="35"/>
      <c r="L21" s="35"/>
      <c r="M21" s="30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</row>
    <row r="22" spans="1:25" ht="15" customHeight="1">
      <c r="A22" s="36"/>
      <c r="B22" s="37"/>
      <c r="C22" s="37"/>
      <c r="D22" s="37"/>
      <c r="E22" s="37"/>
      <c r="F22" s="37"/>
      <c r="G22" s="38"/>
      <c r="H22" s="35"/>
      <c r="I22" s="35"/>
      <c r="J22" s="35"/>
      <c r="K22" s="35"/>
      <c r="L22" s="35"/>
      <c r="M22" s="30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</row>
    <row r="23" spans="1:25" ht="15" customHeight="1">
      <c r="A23" s="30"/>
      <c r="B23" s="21"/>
      <c r="C23" s="21"/>
      <c r="D23" s="21"/>
      <c r="E23" s="21"/>
      <c r="F23" s="21"/>
      <c r="G23" s="31"/>
      <c r="H23" s="19"/>
      <c r="I23" s="33"/>
      <c r="J23" s="33"/>
      <c r="K23" s="33"/>
      <c r="L23" s="33"/>
      <c r="M23" s="33" t="s">
        <v>23</v>
      </c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</row>
    <row r="24" spans="1:25" ht="15" customHeight="1">
      <c r="A24" s="26"/>
      <c r="B24" s="27"/>
      <c r="C24" s="27"/>
      <c r="D24" s="27"/>
      <c r="E24" s="27"/>
      <c r="F24" s="27"/>
      <c r="G24" s="28"/>
      <c r="H24" s="29"/>
      <c r="I24" s="29"/>
      <c r="J24" s="29"/>
      <c r="K24" s="29"/>
      <c r="L24" s="29"/>
      <c r="M24" s="30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</row>
    <row r="25" spans="1:25" ht="15" customHeight="1">
      <c r="A25" s="26"/>
      <c r="B25" s="27"/>
      <c r="C25" s="27"/>
      <c r="D25" s="27"/>
      <c r="E25" s="27"/>
      <c r="F25" s="27"/>
      <c r="G25" s="28"/>
      <c r="H25" s="29"/>
      <c r="I25" s="29"/>
      <c r="J25" s="29"/>
      <c r="K25" s="29"/>
      <c r="L25" s="29"/>
      <c r="M25" s="30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</row>
    <row r="26" spans="1:25" ht="15" customHeight="1">
      <c r="A26" s="26"/>
      <c r="B26" s="27"/>
      <c r="C26" s="27"/>
      <c r="D26" s="27"/>
      <c r="E26" s="27"/>
      <c r="F26" s="27"/>
      <c r="G26" s="28"/>
      <c r="H26" s="29"/>
      <c r="I26" s="29"/>
      <c r="J26" s="29"/>
      <c r="K26" s="29"/>
      <c r="L26" s="29"/>
      <c r="M26" s="30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</row>
    <row r="27" spans="1:25" ht="15" customHeight="1">
      <c r="A27" s="26"/>
      <c r="B27" s="27"/>
      <c r="C27" s="27"/>
      <c r="D27" s="27"/>
      <c r="E27" s="27"/>
      <c r="F27" s="27"/>
      <c r="G27" s="28"/>
      <c r="H27" s="29"/>
      <c r="I27" s="29"/>
      <c r="J27" s="29"/>
      <c r="K27" s="29"/>
      <c r="L27" s="29"/>
      <c r="M27" s="30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</row>
    <row r="28" spans="1:25" ht="15" customHeight="1">
      <c r="A28" s="26"/>
      <c r="B28" s="27"/>
      <c r="C28" s="27"/>
      <c r="D28" s="27"/>
      <c r="E28" s="27"/>
      <c r="F28" s="27"/>
      <c r="G28" s="28"/>
      <c r="H28" s="29"/>
      <c r="I28" s="29"/>
      <c r="J28" s="29"/>
      <c r="K28" s="29"/>
      <c r="L28" s="29"/>
      <c r="M28" s="30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</row>
    <row r="29" spans="1:25" ht="15" customHeight="1">
      <c r="A29" s="26"/>
      <c r="B29" s="27"/>
      <c r="C29" s="27"/>
      <c r="D29" s="27"/>
      <c r="E29" s="27"/>
      <c r="F29" s="27"/>
      <c r="G29" s="28"/>
      <c r="H29" s="29"/>
      <c r="I29" s="29"/>
      <c r="J29" s="29"/>
      <c r="K29" s="29"/>
      <c r="L29" s="29"/>
      <c r="M29" s="30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</row>
    <row r="30" spans="1:25" ht="15" customHeight="1">
      <c r="A30" s="26"/>
      <c r="B30" s="27"/>
      <c r="C30" s="27"/>
      <c r="D30" s="27"/>
      <c r="E30" s="27"/>
      <c r="F30" s="27"/>
      <c r="G30" s="28"/>
      <c r="H30" s="29"/>
      <c r="I30" s="29"/>
      <c r="J30" s="29"/>
      <c r="K30" s="29"/>
      <c r="L30" s="29"/>
      <c r="M30" s="30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</row>
    <row r="31" spans="1:25" ht="15" customHeight="1">
      <c r="A31" s="26"/>
      <c r="B31" s="27"/>
      <c r="C31" s="27"/>
      <c r="D31" s="27"/>
      <c r="E31" s="27"/>
      <c r="F31" s="27"/>
      <c r="G31" s="28"/>
      <c r="H31" s="29"/>
      <c r="I31" s="29"/>
      <c r="J31" s="29"/>
      <c r="K31" s="29"/>
      <c r="L31" s="29"/>
      <c r="M31" s="30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</row>
    <row r="32" spans="1:25" ht="15" customHeight="1">
      <c r="A32" s="26"/>
      <c r="B32" s="27"/>
      <c r="C32" s="27"/>
      <c r="D32" s="27"/>
      <c r="E32" s="27"/>
      <c r="F32" s="27"/>
      <c r="G32" s="26"/>
      <c r="H32" s="26"/>
      <c r="I32" s="26"/>
      <c r="J32" s="26"/>
      <c r="K32" s="26"/>
      <c r="L32" s="26"/>
      <c r="M32" s="30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</row>
    <row r="33" spans="1:25" ht="15" customHeight="1">
      <c r="A33" s="26"/>
      <c r="B33" s="27"/>
      <c r="C33" s="27"/>
      <c r="D33" s="27"/>
      <c r="E33" s="27"/>
      <c r="F33" s="27"/>
      <c r="G33" s="26"/>
      <c r="H33" s="26"/>
      <c r="I33" s="26"/>
      <c r="J33" s="26"/>
      <c r="K33" s="26"/>
      <c r="L33" s="26"/>
      <c r="M33" s="30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</row>
    <row r="34" spans="1:25" ht="15" customHeight="1">
      <c r="A34" s="26"/>
      <c r="B34" s="26"/>
      <c r="C34" s="26"/>
      <c r="D34" s="26"/>
      <c r="E34" s="29"/>
      <c r="F34" s="26"/>
      <c r="G34" s="26"/>
      <c r="H34" s="26"/>
      <c r="I34" s="26"/>
      <c r="J34" s="26"/>
      <c r="K34" s="26"/>
      <c r="L34" s="26"/>
      <c r="M34" s="30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</row>
    <row r="35" spans="1:25" ht="15" customHeight="1">
      <c r="A35" s="26"/>
      <c r="B35" s="26"/>
      <c r="C35" s="26"/>
      <c r="D35" s="26"/>
      <c r="E35" s="29"/>
      <c r="F35" s="26"/>
      <c r="G35" s="26"/>
      <c r="H35" s="26"/>
      <c r="I35" s="26"/>
      <c r="J35" s="26"/>
      <c r="K35" s="26"/>
      <c r="L35" s="26"/>
      <c r="M35" s="30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</row>
    <row r="36" spans="1:25" ht="15" customHeight="1">
      <c r="A36" s="26"/>
      <c r="B36" s="26"/>
      <c r="C36" s="26"/>
      <c r="D36" s="26"/>
      <c r="E36" s="29"/>
      <c r="F36" s="26"/>
      <c r="G36" s="26"/>
      <c r="H36" s="26"/>
      <c r="I36" s="26"/>
      <c r="J36" s="26"/>
      <c r="K36" s="26"/>
      <c r="L36" s="26"/>
      <c r="M36" s="30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</row>
    <row r="37" spans="1:25" ht="15" customHeight="1">
      <c r="A37" s="26"/>
      <c r="B37" s="26"/>
      <c r="C37" s="26"/>
      <c r="D37" s="26"/>
      <c r="E37" s="29"/>
      <c r="F37" s="26"/>
      <c r="G37" s="26"/>
      <c r="H37" s="26"/>
      <c r="I37" s="26"/>
      <c r="J37" s="26"/>
      <c r="K37" s="26"/>
      <c r="L37" s="26"/>
      <c r="M37" s="30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</row>
    <row r="38" spans="1:25" ht="15" customHeight="1">
      <c r="A38" s="26"/>
      <c r="B38" s="26"/>
      <c r="C38" s="26"/>
      <c r="D38" s="26"/>
      <c r="E38" s="29"/>
      <c r="F38" s="26"/>
      <c r="G38" s="26"/>
      <c r="H38" s="26"/>
      <c r="I38" s="26"/>
      <c r="J38" s="26"/>
      <c r="K38" s="26"/>
      <c r="L38" s="26"/>
      <c r="M38" s="30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</row>
    <row r="39" spans="1:25" ht="15" customHeight="1">
      <c r="A39" s="26"/>
      <c r="B39" s="26"/>
      <c r="C39" s="26"/>
      <c r="D39" s="26"/>
      <c r="E39" s="29"/>
      <c r="F39" s="26"/>
      <c r="G39" s="26"/>
      <c r="H39" s="26"/>
      <c r="I39" s="26"/>
      <c r="J39" s="26"/>
      <c r="K39" s="26"/>
      <c r="L39" s="26"/>
      <c r="M39" s="30"/>
      <c r="N39" s="30"/>
      <c r="O39" s="30"/>
      <c r="P39" s="30"/>
      <c r="Q39" s="30"/>
      <c r="R39" s="30"/>
      <c r="S39" s="30"/>
    </row>
    <row r="40" spans="1:25" ht="15" customHeight="1">
      <c r="A40" s="26"/>
      <c r="B40" s="26"/>
      <c r="C40" s="26"/>
      <c r="D40" s="26"/>
      <c r="E40" s="29"/>
      <c r="F40" s="26"/>
      <c r="G40" s="26"/>
      <c r="H40" s="26"/>
      <c r="I40" s="26"/>
      <c r="J40" s="26"/>
      <c r="K40" s="26"/>
      <c r="L40" s="26"/>
      <c r="M40" s="30"/>
      <c r="N40" s="30"/>
      <c r="O40" s="30"/>
      <c r="P40" s="30"/>
      <c r="Q40" s="30"/>
      <c r="R40" s="30"/>
      <c r="S40" s="30"/>
    </row>
    <row r="41" spans="1:25" ht="15" customHeight="1">
      <c r="A41" s="26"/>
      <c r="B41" s="26"/>
      <c r="C41" s="26"/>
      <c r="D41" s="26"/>
      <c r="E41" s="29"/>
      <c r="F41" s="26"/>
      <c r="G41" s="26"/>
      <c r="H41" s="26"/>
      <c r="I41" s="26"/>
      <c r="J41" s="26"/>
      <c r="K41" s="26"/>
      <c r="L41" s="26"/>
    </row>
    <row r="42" spans="1:25" ht="15" customHeight="1">
      <c r="A42" s="26"/>
      <c r="B42" s="26"/>
      <c r="C42" s="26"/>
      <c r="D42" s="26"/>
      <c r="E42" s="29"/>
      <c r="F42" s="26"/>
      <c r="G42" s="26"/>
      <c r="H42" s="26"/>
      <c r="I42" s="26"/>
      <c r="J42" s="26"/>
      <c r="K42" s="26"/>
      <c r="L42" s="26"/>
    </row>
    <row r="43" spans="1:25" ht="15" customHeight="1">
      <c r="A43" s="26"/>
      <c r="B43" s="26"/>
      <c r="C43" s="26"/>
      <c r="D43" s="26"/>
      <c r="E43" s="29"/>
      <c r="F43" s="26"/>
      <c r="G43" s="26"/>
      <c r="H43" s="26"/>
      <c r="I43" s="26"/>
      <c r="J43" s="26"/>
      <c r="K43" s="26"/>
      <c r="L43" s="26"/>
    </row>
    <row r="44" spans="1:25" ht="15" customHeight="1">
      <c r="A44" s="26"/>
      <c r="B44" s="26"/>
      <c r="C44" s="29"/>
      <c r="D44" s="29"/>
      <c r="E44" s="29"/>
      <c r="F44" s="29"/>
      <c r="G44" s="29"/>
      <c r="H44" s="26"/>
      <c r="I44" s="26"/>
      <c r="J44" s="26"/>
      <c r="K44" s="26"/>
      <c r="L44" s="26"/>
    </row>
    <row r="45" spans="1:25" ht="15" customHeight="1">
      <c r="A45" s="26"/>
      <c r="B45" s="26"/>
      <c r="C45" s="26"/>
      <c r="D45" s="26"/>
      <c r="E45" s="29"/>
      <c r="F45" s="26"/>
      <c r="G45" s="26"/>
      <c r="H45" s="26"/>
      <c r="I45" s="26"/>
      <c r="J45" s="26"/>
      <c r="K45" s="26"/>
      <c r="L45" s="26"/>
    </row>
    <row r="46" spans="1:25" ht="15" customHeight="1">
      <c r="A46" s="30"/>
      <c r="B46" s="30"/>
      <c r="C46" s="30"/>
      <c r="D46" s="30"/>
      <c r="E46" s="19"/>
      <c r="F46" s="30"/>
      <c r="G46" s="30"/>
      <c r="H46" s="30"/>
    </row>
    <row r="48" spans="1:25" ht="15" customHeight="1">
      <c r="C48" s="70" t="s">
        <v>24</v>
      </c>
      <c r="D48" s="70" t="s">
        <v>19</v>
      </c>
      <c r="E48" s="70" t="s">
        <v>20</v>
      </c>
      <c r="F48" s="70" t="s">
        <v>21</v>
      </c>
      <c r="G48" s="70" t="s">
        <v>25</v>
      </c>
      <c r="H48" s="87" t="s">
        <v>125</v>
      </c>
      <c r="I48" s="6"/>
      <c r="J48" s="86"/>
    </row>
    <row r="49" spans="1:10" ht="15" customHeight="1">
      <c r="A49" s="191" t="s">
        <v>82</v>
      </c>
      <c r="B49" s="192"/>
      <c r="C49" s="41">
        <f>C50+C51+C52</f>
        <v>0</v>
      </c>
      <c r="D49" s="41">
        <f t="shared" ref="D49:G49" si="0">D50+D51+D52</f>
        <v>2061.5559999999996</v>
      </c>
      <c r="E49" s="41">
        <f t="shared" si="0"/>
        <v>623.66399999999999</v>
      </c>
      <c r="F49" s="41">
        <f t="shared" si="0"/>
        <v>2408.0359999999996</v>
      </c>
      <c r="G49" s="41">
        <f t="shared" si="0"/>
        <v>523</v>
      </c>
      <c r="H49" s="41">
        <f t="shared" ref="H49" si="1">H50+H51+H52</f>
        <v>1083</v>
      </c>
      <c r="I49" s="6"/>
      <c r="J49" s="86"/>
    </row>
    <row r="50" spans="1:10" ht="15" customHeight="1">
      <c r="A50" s="200" t="s">
        <v>83</v>
      </c>
      <c r="B50" s="201"/>
      <c r="C50" s="41">
        <v>0</v>
      </c>
      <c r="D50" s="41">
        <v>0</v>
      </c>
      <c r="E50" s="41">
        <v>0</v>
      </c>
      <c r="F50" s="42">
        <v>0</v>
      </c>
      <c r="G50" s="42">
        <v>0</v>
      </c>
      <c r="H50" s="42">
        <v>0</v>
      </c>
      <c r="I50" s="78" t="s">
        <v>87</v>
      </c>
      <c r="J50" s="78"/>
    </row>
    <row r="51" spans="1:10" ht="15" customHeight="1">
      <c r="A51" s="200" t="s">
        <v>84</v>
      </c>
      <c r="B51" s="201"/>
      <c r="C51" s="41">
        <v>0</v>
      </c>
      <c r="D51" s="41">
        <v>0</v>
      </c>
      <c r="E51" s="41">
        <v>0</v>
      </c>
      <c r="F51" s="42">
        <v>0</v>
      </c>
      <c r="G51" s="42">
        <v>0</v>
      </c>
      <c r="H51" s="42">
        <v>0</v>
      </c>
      <c r="I51" s="78" t="s">
        <v>88</v>
      </c>
      <c r="J51" s="78"/>
    </row>
    <row r="52" spans="1:10" ht="15" customHeight="1">
      <c r="A52" s="200" t="s">
        <v>85</v>
      </c>
      <c r="B52" s="201"/>
      <c r="C52" s="41">
        <v>0</v>
      </c>
      <c r="D52" s="41">
        <f>D53*D60/100</f>
        <v>2061.5559999999996</v>
      </c>
      <c r="E52" s="41">
        <f t="shared" ref="E52:F52" si="2">E53*E60/100</f>
        <v>623.66399999999999</v>
      </c>
      <c r="F52" s="41">
        <f t="shared" si="2"/>
        <v>2408.0359999999996</v>
      </c>
      <c r="G52" s="42">
        <v>523</v>
      </c>
      <c r="H52" s="42">
        <v>1083</v>
      </c>
      <c r="I52" s="78" t="s">
        <v>86</v>
      </c>
      <c r="J52" s="78"/>
    </row>
    <row r="53" spans="1:10" ht="15" customHeight="1">
      <c r="A53" s="191" t="s">
        <v>76</v>
      </c>
      <c r="B53" s="192"/>
      <c r="C53" s="41">
        <f>C54+C55+C56</f>
        <v>173240</v>
      </c>
      <c r="D53" s="41">
        <f t="shared" ref="D53" si="3">D54+D55+D56</f>
        <v>173240</v>
      </c>
      <c r="E53" s="41">
        <f t="shared" ref="E53" si="4">E54+E55+E56</f>
        <v>173240</v>
      </c>
      <c r="F53" s="42">
        <f t="shared" ref="F53" si="5">F54+F55+F56</f>
        <v>173240</v>
      </c>
      <c r="G53" s="42">
        <f t="shared" ref="G53:H53" si="6">G54+G55+G56</f>
        <v>173763</v>
      </c>
      <c r="H53" s="42">
        <f t="shared" si="6"/>
        <v>175752</v>
      </c>
      <c r="I53" s="6"/>
      <c r="J53" s="86"/>
    </row>
    <row r="54" spans="1:10" ht="15" customHeight="1">
      <c r="A54" s="200" t="s">
        <v>83</v>
      </c>
      <c r="B54" s="201"/>
      <c r="C54" s="41">
        <v>3428</v>
      </c>
      <c r="D54" s="41">
        <v>3428</v>
      </c>
      <c r="E54" s="41">
        <v>3428</v>
      </c>
      <c r="F54" s="42">
        <v>3428</v>
      </c>
      <c r="G54" s="42">
        <v>3428</v>
      </c>
      <c r="H54" s="42">
        <v>3428</v>
      </c>
      <c r="I54" s="78" t="s">
        <v>89</v>
      </c>
      <c r="J54" s="78"/>
    </row>
    <row r="55" spans="1:10" ht="15" customHeight="1">
      <c r="A55" s="200" t="s">
        <v>84</v>
      </c>
      <c r="B55" s="201"/>
      <c r="C55" s="41">
        <v>16149</v>
      </c>
      <c r="D55" s="41">
        <v>16149</v>
      </c>
      <c r="E55" s="41">
        <v>16149</v>
      </c>
      <c r="F55" s="42">
        <v>16149</v>
      </c>
      <c r="G55" s="42">
        <v>16149</v>
      </c>
      <c r="H55" s="42">
        <v>15672</v>
      </c>
      <c r="I55" s="78" t="s">
        <v>90</v>
      </c>
      <c r="J55" s="78"/>
    </row>
    <row r="56" spans="1:10" ht="15" customHeight="1" thickBot="1">
      <c r="A56" s="200" t="s">
        <v>85</v>
      </c>
      <c r="B56" s="201"/>
      <c r="C56" s="80">
        <v>153663</v>
      </c>
      <c r="D56" s="80">
        <v>153663</v>
      </c>
      <c r="E56" s="81">
        <v>153663</v>
      </c>
      <c r="F56" s="82">
        <v>153663</v>
      </c>
      <c r="G56" s="85">
        <v>154186</v>
      </c>
      <c r="H56" s="85">
        <v>156652</v>
      </c>
      <c r="I56" s="6" t="s">
        <v>91</v>
      </c>
      <c r="J56" s="78"/>
    </row>
    <row r="57" spans="1:10" ht="15" customHeight="1" thickBot="1">
      <c r="A57" s="194" t="s">
        <v>73</v>
      </c>
      <c r="B57" s="195"/>
      <c r="C57" s="48">
        <f t="shared" ref="C57:H57" si="7">C49/C53*100</f>
        <v>0</v>
      </c>
      <c r="D57" s="48">
        <f t="shared" si="7"/>
        <v>1.1899999999999997</v>
      </c>
      <c r="E57" s="49">
        <f t="shared" si="7"/>
        <v>0.36</v>
      </c>
      <c r="F57" s="48">
        <f t="shared" si="7"/>
        <v>1.3899999999999997</v>
      </c>
      <c r="G57" s="48">
        <f t="shared" si="7"/>
        <v>0.30098467452794903</v>
      </c>
      <c r="H57" s="50">
        <f t="shared" si="7"/>
        <v>0.616209203878192</v>
      </c>
      <c r="I57" s="88"/>
      <c r="J57" s="86"/>
    </row>
    <row r="58" spans="1:10" ht="15" customHeight="1">
      <c r="A58" s="119" t="s">
        <v>41</v>
      </c>
      <c r="B58" s="119"/>
      <c r="C58" s="46">
        <v>1.08</v>
      </c>
      <c r="D58" s="46">
        <v>0.69</v>
      </c>
      <c r="E58" s="47">
        <v>0.8</v>
      </c>
      <c r="F58" s="46">
        <v>0.69</v>
      </c>
      <c r="G58" s="46">
        <v>0.65</v>
      </c>
      <c r="H58" s="46">
        <v>0.53</v>
      </c>
    </row>
    <row r="59" spans="1:10" ht="15" customHeight="1">
      <c r="C59" s="39"/>
      <c r="D59" s="39"/>
      <c r="E59" s="40"/>
      <c r="F59" s="39"/>
      <c r="G59" s="39"/>
    </row>
    <row r="60" spans="1:10" ht="15" customHeight="1">
      <c r="C60" s="79">
        <v>0</v>
      </c>
      <c r="D60" s="79">
        <v>1.19</v>
      </c>
      <c r="E60" s="79">
        <v>0.36</v>
      </c>
      <c r="F60" s="79">
        <v>1.39</v>
      </c>
      <c r="G60" s="79"/>
    </row>
  </sheetData>
  <mergeCells count="13">
    <mergeCell ref="U1:Y2"/>
    <mergeCell ref="A49:B49"/>
    <mergeCell ref="A50:B50"/>
    <mergeCell ref="A51:B51"/>
    <mergeCell ref="A52:B52"/>
    <mergeCell ref="A57:B57"/>
    <mergeCell ref="A58:B58"/>
    <mergeCell ref="A56:B56"/>
    <mergeCell ref="R1:R2"/>
    <mergeCell ref="S1:T2"/>
    <mergeCell ref="A54:B54"/>
    <mergeCell ref="A55:B55"/>
    <mergeCell ref="A53:B53"/>
  </mergeCells>
  <phoneticPr fontId="2"/>
  <pageMargins left="0.70866141732283472" right="0.70866141732283472" top="0.74803149606299213" bottom="0.74803149606299213" header="0.31496062992125984" footer="0.31496062992125984"/>
  <pageSetup paperSize="9" scale="59" orientation="landscape" r:id="rId1"/>
  <headerFooter>
    <oddFooter>&amp;R&amp;F</oddFooter>
  </headerFooter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  <pageSetUpPr fitToPage="1"/>
  </sheetPr>
  <dimension ref="A1:AF47"/>
  <sheetViews>
    <sheetView tabSelected="1" zoomScale="80" zoomScaleNormal="80" zoomScaleSheetLayoutView="85" workbookViewId="0">
      <selection activeCell="M56" sqref="M56"/>
    </sheetView>
  </sheetViews>
  <sheetFormatPr defaultRowHeight="13.5"/>
  <cols>
    <col min="1" max="22" width="9" style="18" customWidth="1"/>
    <col min="23" max="16384" width="9" style="18"/>
  </cols>
  <sheetData>
    <row r="1" spans="1:32" ht="13.5" customHeight="1">
      <c r="C1" s="204" t="s">
        <v>39</v>
      </c>
      <c r="D1" s="204"/>
      <c r="E1" s="204"/>
      <c r="H1" s="205" t="s">
        <v>40</v>
      </c>
      <c r="I1" s="205"/>
      <c r="J1" s="202" t="s">
        <v>80</v>
      </c>
      <c r="K1" s="202"/>
      <c r="L1" s="202"/>
    </row>
    <row r="2" spans="1:32" ht="13.5" customHeight="1" thickBot="1">
      <c r="C2" s="204"/>
      <c r="D2" s="204"/>
      <c r="E2" s="204"/>
      <c r="H2" s="206"/>
      <c r="I2" s="206"/>
      <c r="J2" s="203"/>
      <c r="K2" s="203"/>
      <c r="L2" s="203"/>
    </row>
    <row r="3" spans="1:32" ht="7.5" customHeight="1" thickTop="1">
      <c r="C3" s="92"/>
      <c r="D3" s="92"/>
      <c r="E3" s="92"/>
      <c r="H3" s="93"/>
      <c r="I3" s="93"/>
      <c r="J3" s="91"/>
      <c r="K3" s="91"/>
      <c r="L3" s="91"/>
    </row>
    <row r="4" spans="1:32">
      <c r="A4" s="94"/>
      <c r="B4" s="94"/>
      <c r="C4" s="95"/>
      <c r="D4" s="95"/>
      <c r="E4" s="96"/>
      <c r="F4" s="95"/>
      <c r="G4" s="95"/>
      <c r="H4" s="95"/>
      <c r="I4" s="97"/>
      <c r="J4" s="97"/>
      <c r="K4" s="97"/>
      <c r="L4" s="97"/>
      <c r="M4" s="97"/>
      <c r="N4" s="97"/>
      <c r="O4" s="97"/>
      <c r="P4" s="97"/>
      <c r="Q4" s="99"/>
      <c r="R4" s="99"/>
      <c r="S4" s="99"/>
      <c r="T4" s="99"/>
      <c r="U4" s="99"/>
      <c r="V4" s="99"/>
      <c r="W4" s="99"/>
      <c r="X4" s="99"/>
      <c r="Y4" s="100"/>
      <c r="Z4" s="100"/>
      <c r="AA4" s="100"/>
      <c r="AB4" s="100"/>
      <c r="AC4" s="100"/>
      <c r="AD4" s="100"/>
      <c r="AE4" s="100"/>
      <c r="AF4" s="100"/>
    </row>
    <row r="5" spans="1:32">
      <c r="A5" s="94"/>
      <c r="B5" s="94"/>
      <c r="C5" s="95"/>
      <c r="D5" s="95"/>
      <c r="E5" s="96"/>
      <c r="F5" s="95"/>
      <c r="G5" s="95"/>
      <c r="H5" s="95"/>
      <c r="I5" s="97"/>
      <c r="J5" s="97"/>
      <c r="K5" s="97"/>
      <c r="L5" s="97"/>
      <c r="M5" s="97"/>
      <c r="N5" s="97"/>
      <c r="O5" s="97"/>
      <c r="P5" s="97"/>
      <c r="Q5" s="99"/>
      <c r="R5" s="99"/>
      <c r="S5" s="99"/>
      <c r="T5" s="99"/>
      <c r="U5" s="99"/>
      <c r="V5" s="99"/>
      <c r="W5" s="99"/>
      <c r="X5" s="99"/>
      <c r="Y5" s="100"/>
      <c r="Z5" s="100"/>
      <c r="AA5" s="100"/>
      <c r="AB5" s="100"/>
      <c r="AC5" s="100"/>
      <c r="AD5" s="100"/>
      <c r="AE5" s="100"/>
      <c r="AF5" s="100"/>
    </row>
    <row r="6" spans="1:32">
      <c r="A6" s="94"/>
      <c r="B6" s="94"/>
      <c r="C6" s="94"/>
      <c r="D6" s="94"/>
      <c r="E6" s="94"/>
      <c r="F6" s="94"/>
      <c r="G6" s="94"/>
      <c r="H6" s="94"/>
      <c r="I6" s="97"/>
      <c r="J6" s="97"/>
      <c r="K6" s="97"/>
      <c r="L6" s="97"/>
      <c r="M6" s="97"/>
      <c r="N6" s="97"/>
      <c r="O6" s="97"/>
      <c r="P6" s="97"/>
      <c r="Q6" s="99"/>
      <c r="R6" s="99"/>
      <c r="S6" s="99"/>
      <c r="T6" s="99"/>
      <c r="U6" s="99"/>
      <c r="V6" s="99"/>
      <c r="W6" s="99"/>
      <c r="X6" s="99"/>
      <c r="Y6" s="100"/>
      <c r="Z6" s="100"/>
      <c r="AA6" s="100"/>
      <c r="AB6" s="100"/>
      <c r="AC6" s="100"/>
      <c r="AD6" s="100"/>
      <c r="AE6" s="100"/>
      <c r="AF6" s="100"/>
    </row>
    <row r="7" spans="1:32">
      <c r="A7" s="94"/>
      <c r="B7" s="94"/>
      <c r="C7" s="94"/>
      <c r="D7" s="94"/>
      <c r="E7" s="94"/>
      <c r="F7" s="94"/>
      <c r="G7" s="94"/>
      <c r="H7" s="94"/>
      <c r="I7" s="97"/>
      <c r="J7" s="97"/>
      <c r="K7" s="97"/>
      <c r="L7" s="97"/>
      <c r="M7" s="97"/>
      <c r="N7" s="97"/>
      <c r="O7" s="97"/>
      <c r="P7" s="97"/>
      <c r="Q7" s="99"/>
      <c r="R7" s="99"/>
      <c r="S7" s="99"/>
      <c r="T7" s="99"/>
      <c r="U7" s="99"/>
      <c r="V7" s="99"/>
      <c r="W7" s="99"/>
      <c r="X7" s="99"/>
      <c r="Y7" s="100"/>
      <c r="Z7" s="100"/>
      <c r="AA7" s="100"/>
      <c r="AB7" s="100"/>
      <c r="AC7" s="100"/>
      <c r="AD7" s="100"/>
      <c r="AE7" s="100"/>
      <c r="AF7" s="100"/>
    </row>
    <row r="8" spans="1:32">
      <c r="A8" s="94"/>
      <c r="B8" s="94"/>
      <c r="C8" s="94"/>
      <c r="D8" s="94"/>
      <c r="E8" s="94"/>
      <c r="F8" s="94"/>
      <c r="G8" s="94"/>
      <c r="H8" s="94"/>
      <c r="I8" s="97"/>
      <c r="J8" s="97"/>
      <c r="K8" s="97"/>
      <c r="L8" s="97"/>
      <c r="M8" s="97"/>
      <c r="N8" s="97"/>
      <c r="O8" s="97"/>
      <c r="P8" s="97"/>
      <c r="Q8" s="99"/>
      <c r="R8" s="99"/>
      <c r="S8" s="99"/>
      <c r="T8" s="99"/>
      <c r="U8" s="99"/>
      <c r="V8" s="99"/>
      <c r="W8" s="99"/>
      <c r="X8" s="99"/>
      <c r="Y8" s="100"/>
      <c r="Z8" s="100"/>
      <c r="AA8" s="100"/>
      <c r="AB8" s="100"/>
      <c r="AC8" s="100"/>
      <c r="AD8" s="100"/>
      <c r="AE8" s="100"/>
      <c r="AF8" s="100"/>
    </row>
    <row r="9" spans="1:32">
      <c r="A9" s="94"/>
      <c r="B9" s="94"/>
      <c r="C9" s="94"/>
      <c r="D9" s="94"/>
      <c r="E9" s="94"/>
      <c r="F9" s="94"/>
      <c r="G9" s="94"/>
      <c r="H9" s="94"/>
      <c r="I9" s="97"/>
      <c r="J9" s="97"/>
      <c r="K9" s="97"/>
      <c r="L9" s="97"/>
      <c r="M9" s="97"/>
      <c r="N9" s="97"/>
      <c r="O9" s="97"/>
      <c r="P9" s="97"/>
      <c r="Q9" s="99"/>
      <c r="R9" s="99"/>
      <c r="S9" s="99"/>
      <c r="T9" s="99"/>
      <c r="U9" s="99"/>
      <c r="V9" s="99"/>
      <c r="W9" s="99"/>
      <c r="X9" s="99"/>
      <c r="Y9" s="100"/>
      <c r="Z9" s="100"/>
      <c r="AA9" s="100"/>
      <c r="AB9" s="100"/>
      <c r="AC9" s="100"/>
      <c r="AD9" s="100"/>
      <c r="AE9" s="100"/>
      <c r="AF9" s="100"/>
    </row>
    <row r="10" spans="1:32">
      <c r="A10" s="94"/>
      <c r="B10" s="94"/>
      <c r="C10" s="94"/>
      <c r="D10" s="94"/>
      <c r="E10" s="94"/>
      <c r="F10" s="94"/>
      <c r="G10" s="94"/>
      <c r="H10" s="94"/>
      <c r="I10" s="97"/>
      <c r="J10" s="97"/>
      <c r="K10" s="97"/>
      <c r="L10" s="97"/>
      <c r="M10" s="97"/>
      <c r="N10" s="97"/>
      <c r="O10" s="97"/>
      <c r="P10" s="97"/>
      <c r="Q10" s="99"/>
      <c r="R10" s="99"/>
      <c r="S10" s="99"/>
      <c r="T10" s="99"/>
      <c r="U10" s="99"/>
      <c r="V10" s="99"/>
      <c r="W10" s="99"/>
      <c r="X10" s="99"/>
      <c r="Y10" s="100"/>
      <c r="Z10" s="100"/>
      <c r="AA10" s="100"/>
      <c r="AB10" s="100"/>
      <c r="AC10" s="100"/>
      <c r="AD10" s="100"/>
      <c r="AE10" s="100"/>
      <c r="AF10" s="100"/>
    </row>
    <row r="11" spans="1:32">
      <c r="A11" s="94"/>
      <c r="B11" s="94"/>
      <c r="C11" s="94"/>
      <c r="D11" s="94"/>
      <c r="E11" s="94"/>
      <c r="F11" s="94"/>
      <c r="G11" s="94"/>
      <c r="H11" s="94"/>
      <c r="I11" s="97"/>
      <c r="J11" s="97"/>
      <c r="K11" s="97"/>
      <c r="L11" s="97"/>
      <c r="M11" s="97"/>
      <c r="N11" s="97"/>
      <c r="O11" s="97"/>
      <c r="P11" s="97"/>
      <c r="Q11" s="99"/>
      <c r="R11" s="99"/>
      <c r="S11" s="99"/>
      <c r="T11" s="99"/>
      <c r="U11" s="99"/>
      <c r="V11" s="99"/>
      <c r="W11" s="99"/>
      <c r="X11" s="99"/>
      <c r="Y11" s="100"/>
      <c r="Z11" s="100"/>
      <c r="AA11" s="100"/>
      <c r="AB11" s="100"/>
      <c r="AC11" s="100"/>
      <c r="AD11" s="100"/>
      <c r="AE11" s="100"/>
      <c r="AF11" s="100"/>
    </row>
    <row r="12" spans="1:32">
      <c r="A12" s="94"/>
      <c r="B12" s="94"/>
      <c r="C12" s="94"/>
      <c r="D12" s="94"/>
      <c r="E12" s="94"/>
      <c r="F12" s="94"/>
      <c r="G12" s="94"/>
      <c r="H12" s="94"/>
      <c r="I12" s="97"/>
      <c r="J12" s="97"/>
      <c r="K12" s="97"/>
      <c r="L12" s="97"/>
      <c r="M12" s="97"/>
      <c r="N12" s="97"/>
      <c r="O12" s="97"/>
      <c r="P12" s="97"/>
      <c r="Q12" s="99"/>
      <c r="R12" s="99"/>
      <c r="S12" s="99"/>
      <c r="T12" s="99"/>
      <c r="U12" s="99"/>
      <c r="V12" s="99"/>
      <c r="W12" s="99"/>
      <c r="X12" s="99"/>
      <c r="Y12" s="100"/>
      <c r="Z12" s="100"/>
      <c r="AA12" s="100"/>
      <c r="AB12" s="100"/>
      <c r="AC12" s="100"/>
      <c r="AD12" s="100"/>
      <c r="AE12" s="100"/>
      <c r="AF12" s="100"/>
    </row>
    <row r="13" spans="1:32">
      <c r="A13" s="94"/>
      <c r="B13" s="94"/>
      <c r="C13" s="94"/>
      <c r="D13" s="94"/>
      <c r="E13" s="94"/>
      <c r="F13" s="94"/>
      <c r="G13" s="94"/>
      <c r="H13" s="94"/>
      <c r="I13" s="97"/>
      <c r="J13" s="97"/>
      <c r="K13" s="97"/>
      <c r="L13" s="97"/>
      <c r="M13" s="97"/>
      <c r="N13" s="97"/>
      <c r="O13" s="97"/>
      <c r="P13" s="97"/>
      <c r="Q13" s="99"/>
      <c r="R13" s="99"/>
      <c r="S13" s="99"/>
      <c r="T13" s="99"/>
      <c r="U13" s="99"/>
      <c r="V13" s="99"/>
      <c r="W13" s="99"/>
      <c r="X13" s="99"/>
      <c r="Y13" s="100"/>
      <c r="Z13" s="100"/>
      <c r="AA13" s="100"/>
      <c r="AB13" s="100"/>
      <c r="AC13" s="100"/>
      <c r="AD13" s="100"/>
      <c r="AE13" s="100"/>
      <c r="AF13" s="100"/>
    </row>
    <row r="14" spans="1:32">
      <c r="A14" s="94"/>
      <c r="B14" s="94"/>
      <c r="C14" s="94"/>
      <c r="D14" s="94"/>
      <c r="E14" s="94"/>
      <c r="F14" s="94"/>
      <c r="G14" s="94"/>
      <c r="H14" s="94"/>
      <c r="I14" s="97"/>
      <c r="J14" s="97"/>
      <c r="K14" s="97"/>
      <c r="L14" s="97"/>
      <c r="M14" s="97"/>
      <c r="N14" s="97"/>
      <c r="O14" s="97"/>
      <c r="P14" s="97"/>
      <c r="Q14" s="99"/>
      <c r="R14" s="99"/>
      <c r="S14" s="99"/>
      <c r="T14" s="99"/>
      <c r="U14" s="99"/>
      <c r="V14" s="99"/>
      <c r="W14" s="99"/>
      <c r="X14" s="99"/>
      <c r="Y14" s="100"/>
      <c r="Z14" s="100"/>
      <c r="AA14" s="100"/>
      <c r="AB14" s="100"/>
      <c r="AC14" s="100"/>
      <c r="AD14" s="100"/>
      <c r="AE14" s="100"/>
      <c r="AF14" s="100"/>
    </row>
    <row r="15" spans="1:32">
      <c r="A15" s="94"/>
      <c r="B15" s="94"/>
      <c r="C15" s="94"/>
      <c r="D15" s="94"/>
      <c r="E15" s="94"/>
      <c r="F15" s="94"/>
      <c r="G15" s="94"/>
      <c r="H15" s="94"/>
      <c r="I15" s="97"/>
      <c r="J15" s="97"/>
      <c r="K15" s="97"/>
      <c r="L15" s="97"/>
      <c r="M15" s="97"/>
      <c r="N15" s="97"/>
      <c r="O15" s="97"/>
      <c r="P15" s="97"/>
      <c r="Q15" s="99"/>
      <c r="R15" s="99"/>
      <c r="S15" s="99"/>
      <c r="T15" s="99"/>
      <c r="U15" s="99"/>
      <c r="V15" s="99"/>
      <c r="W15" s="99"/>
      <c r="X15" s="99"/>
      <c r="Y15" s="100"/>
      <c r="Z15" s="100"/>
      <c r="AA15" s="100"/>
      <c r="AB15" s="100"/>
      <c r="AC15" s="100"/>
      <c r="AD15" s="100"/>
      <c r="AE15" s="100"/>
      <c r="AF15" s="100"/>
    </row>
    <row r="16" spans="1:32">
      <c r="A16" s="94"/>
      <c r="B16" s="94"/>
      <c r="C16" s="94"/>
      <c r="D16" s="94"/>
      <c r="E16" s="94"/>
      <c r="F16" s="94"/>
      <c r="G16" s="94"/>
      <c r="H16" s="94"/>
      <c r="I16" s="97"/>
      <c r="J16" s="97"/>
      <c r="K16" s="97"/>
      <c r="L16" s="97"/>
      <c r="M16" s="97"/>
      <c r="N16" s="97"/>
      <c r="O16" s="97"/>
      <c r="P16" s="97"/>
      <c r="Q16" s="99"/>
      <c r="R16" s="99"/>
      <c r="S16" s="99"/>
      <c r="T16" s="99"/>
      <c r="U16" s="99"/>
      <c r="V16" s="99"/>
      <c r="W16" s="99"/>
      <c r="X16" s="99"/>
      <c r="Y16" s="100"/>
      <c r="Z16" s="100"/>
      <c r="AA16" s="100"/>
      <c r="AB16" s="100"/>
      <c r="AC16" s="100"/>
      <c r="AD16" s="100"/>
      <c r="AE16" s="100"/>
      <c r="AF16" s="100"/>
    </row>
    <row r="17" spans="1:32">
      <c r="A17" s="94"/>
      <c r="B17" s="94"/>
      <c r="C17" s="94"/>
      <c r="D17" s="94"/>
      <c r="E17" s="94"/>
      <c r="F17" s="94"/>
      <c r="G17" s="94"/>
      <c r="H17" s="94"/>
      <c r="I17" s="97"/>
      <c r="J17" s="97"/>
      <c r="K17" s="97"/>
      <c r="L17" s="97"/>
      <c r="M17" s="97"/>
      <c r="N17" s="97"/>
      <c r="O17" s="97"/>
      <c r="P17" s="97"/>
      <c r="Q17" s="99"/>
      <c r="R17" s="99"/>
      <c r="S17" s="99"/>
      <c r="T17" s="99"/>
      <c r="U17" s="99"/>
      <c r="V17" s="99"/>
      <c r="W17" s="99"/>
      <c r="X17" s="99"/>
      <c r="Y17" s="100"/>
      <c r="Z17" s="100"/>
      <c r="AA17" s="100"/>
      <c r="AB17" s="100"/>
      <c r="AC17" s="100"/>
      <c r="AD17" s="100"/>
      <c r="AE17" s="100"/>
      <c r="AF17" s="100"/>
    </row>
    <row r="18" spans="1:32">
      <c r="A18" s="94"/>
      <c r="B18" s="94"/>
      <c r="C18" s="94"/>
      <c r="D18" s="94"/>
      <c r="E18" s="94"/>
      <c r="F18" s="94"/>
      <c r="G18" s="94"/>
      <c r="H18" s="94"/>
      <c r="I18" s="97"/>
      <c r="J18" s="97"/>
      <c r="K18" s="97"/>
      <c r="L18" s="97"/>
      <c r="M18" s="97"/>
      <c r="N18" s="97"/>
      <c r="O18" s="97"/>
      <c r="P18" s="97"/>
      <c r="Q18" s="99"/>
      <c r="R18" s="99"/>
      <c r="S18" s="99"/>
      <c r="T18" s="99"/>
      <c r="U18" s="99"/>
      <c r="V18" s="99"/>
      <c r="W18" s="99"/>
      <c r="X18" s="99"/>
      <c r="Y18" s="100"/>
      <c r="Z18" s="100"/>
      <c r="AA18" s="100"/>
      <c r="AB18" s="100"/>
      <c r="AC18" s="100"/>
      <c r="AD18" s="100"/>
      <c r="AE18" s="100"/>
      <c r="AF18" s="100"/>
    </row>
    <row r="19" spans="1:32">
      <c r="A19" s="94"/>
      <c r="B19" s="94"/>
      <c r="C19" s="94"/>
      <c r="D19" s="94"/>
      <c r="E19" s="94"/>
      <c r="F19" s="94"/>
      <c r="G19" s="94"/>
      <c r="H19" s="94"/>
      <c r="I19" s="97"/>
      <c r="J19" s="97"/>
      <c r="K19" s="97"/>
      <c r="L19" s="97"/>
      <c r="M19" s="97"/>
      <c r="N19" s="97"/>
      <c r="O19" s="97"/>
      <c r="P19" s="97"/>
      <c r="Q19" s="99"/>
      <c r="R19" s="99"/>
      <c r="S19" s="99"/>
      <c r="T19" s="99"/>
      <c r="U19" s="99"/>
      <c r="V19" s="99"/>
      <c r="W19" s="99"/>
      <c r="X19" s="99"/>
      <c r="Y19" s="100"/>
      <c r="Z19" s="100"/>
      <c r="AA19" s="100"/>
      <c r="AB19" s="100"/>
      <c r="AC19" s="100"/>
      <c r="AD19" s="100"/>
      <c r="AE19" s="100"/>
      <c r="AF19" s="100"/>
    </row>
    <row r="20" spans="1:32">
      <c r="A20" s="94"/>
      <c r="B20" s="94"/>
      <c r="C20" s="94"/>
      <c r="D20" s="94"/>
      <c r="E20" s="94"/>
      <c r="F20" s="94"/>
      <c r="G20" s="94"/>
      <c r="H20" s="94"/>
      <c r="I20" s="97"/>
      <c r="J20" s="97"/>
      <c r="K20" s="97"/>
      <c r="L20" s="97"/>
      <c r="M20" s="97"/>
      <c r="N20" s="97"/>
      <c r="O20" s="97"/>
      <c r="P20" s="97"/>
      <c r="Q20" s="99"/>
      <c r="R20" s="99"/>
      <c r="S20" s="99"/>
      <c r="T20" s="99"/>
      <c r="U20" s="99"/>
      <c r="V20" s="99"/>
      <c r="W20" s="99"/>
      <c r="X20" s="99"/>
      <c r="Y20" s="100"/>
      <c r="Z20" s="100"/>
      <c r="AA20" s="100"/>
      <c r="AB20" s="100"/>
      <c r="AC20" s="100"/>
      <c r="AD20" s="100"/>
      <c r="AE20" s="100"/>
      <c r="AF20" s="100"/>
    </row>
    <row r="21" spans="1:32">
      <c r="A21" s="94"/>
      <c r="B21" s="94"/>
      <c r="C21" s="94"/>
      <c r="D21" s="94"/>
      <c r="E21" s="94"/>
      <c r="F21" s="94"/>
      <c r="G21" s="94"/>
      <c r="H21" s="94"/>
      <c r="I21" s="97"/>
      <c r="J21" s="97"/>
      <c r="K21" s="97"/>
      <c r="L21" s="97"/>
      <c r="M21" s="97"/>
      <c r="N21" s="97"/>
      <c r="O21" s="97"/>
      <c r="P21" s="97"/>
      <c r="Q21" s="99"/>
      <c r="R21" s="99"/>
      <c r="S21" s="99"/>
      <c r="T21" s="99"/>
      <c r="U21" s="99"/>
      <c r="V21" s="99"/>
      <c r="W21" s="99"/>
      <c r="X21" s="99"/>
      <c r="Y21" s="100"/>
      <c r="Z21" s="100"/>
      <c r="AA21" s="100"/>
      <c r="AB21" s="100"/>
      <c r="AC21" s="100"/>
      <c r="AD21" s="100"/>
      <c r="AE21" s="100"/>
      <c r="AF21" s="100"/>
    </row>
    <row r="22" spans="1:32">
      <c r="A22" s="94"/>
      <c r="B22" s="94"/>
      <c r="C22" s="94"/>
      <c r="D22" s="94"/>
      <c r="E22" s="94"/>
      <c r="F22" s="94"/>
      <c r="G22" s="94"/>
      <c r="H22" s="94"/>
      <c r="I22" s="97"/>
      <c r="J22" s="97"/>
      <c r="K22" s="97"/>
      <c r="L22" s="97"/>
      <c r="M22" s="97"/>
      <c r="N22" s="97"/>
      <c r="O22" s="97"/>
      <c r="P22" s="97"/>
      <c r="Q22" s="99"/>
      <c r="R22" s="99"/>
      <c r="S22" s="99"/>
      <c r="T22" s="99"/>
      <c r="U22" s="99"/>
      <c r="V22" s="99"/>
      <c r="W22" s="99"/>
      <c r="X22" s="99"/>
      <c r="Y22" s="100"/>
      <c r="Z22" s="100"/>
      <c r="AA22" s="100"/>
      <c r="AB22" s="100"/>
      <c r="AC22" s="100"/>
      <c r="AD22" s="100"/>
      <c r="AE22" s="100"/>
      <c r="AF22" s="100"/>
    </row>
    <row r="23" spans="1:32">
      <c r="A23" s="94"/>
      <c r="B23" s="94"/>
      <c r="C23" s="94"/>
      <c r="D23" s="94"/>
      <c r="E23" s="94"/>
      <c r="F23" s="94"/>
      <c r="G23" s="94"/>
      <c r="H23" s="94"/>
      <c r="I23" s="97"/>
      <c r="J23" s="97"/>
      <c r="K23" s="97"/>
      <c r="L23" s="97"/>
      <c r="M23" s="97"/>
      <c r="N23" s="97"/>
      <c r="O23" s="97"/>
      <c r="P23" s="97"/>
      <c r="Q23" s="99"/>
      <c r="R23" s="99"/>
      <c r="S23" s="99"/>
      <c r="T23" s="99"/>
      <c r="U23" s="99"/>
      <c r="V23" s="99"/>
      <c r="W23" s="99"/>
      <c r="X23" s="99"/>
      <c r="Y23" s="100"/>
      <c r="Z23" s="100"/>
      <c r="AA23" s="100"/>
      <c r="AB23" s="100"/>
      <c r="AC23" s="100"/>
      <c r="AD23" s="100"/>
      <c r="AE23" s="100"/>
      <c r="AF23" s="100"/>
    </row>
    <row r="24" spans="1:32">
      <c r="A24" s="94"/>
      <c r="B24" s="94"/>
      <c r="C24" s="94"/>
      <c r="D24" s="94"/>
      <c r="E24" s="94"/>
      <c r="F24" s="94"/>
      <c r="G24" s="94"/>
      <c r="H24" s="94"/>
      <c r="I24" s="97"/>
      <c r="J24" s="97"/>
      <c r="K24" s="97"/>
      <c r="L24" s="97"/>
      <c r="M24" s="97"/>
      <c r="N24" s="97"/>
      <c r="O24" s="97"/>
      <c r="P24" s="97"/>
      <c r="Q24" s="99"/>
      <c r="R24" s="99"/>
      <c r="S24" s="99"/>
      <c r="T24" s="99"/>
      <c r="U24" s="99"/>
      <c r="V24" s="99"/>
      <c r="W24" s="99"/>
      <c r="X24" s="99"/>
      <c r="Y24" s="100"/>
      <c r="Z24" s="100"/>
      <c r="AA24" s="100"/>
      <c r="AB24" s="100"/>
      <c r="AC24" s="100"/>
      <c r="AD24" s="100"/>
      <c r="AE24" s="100"/>
      <c r="AF24" s="100"/>
    </row>
    <row r="25" spans="1:32">
      <c r="A25" s="94"/>
      <c r="B25" s="94"/>
      <c r="C25" s="94"/>
      <c r="D25" s="94"/>
      <c r="E25" s="94"/>
      <c r="F25" s="94"/>
      <c r="G25" s="94"/>
      <c r="H25" s="94"/>
      <c r="I25" s="97"/>
      <c r="J25" s="97"/>
      <c r="K25" s="97"/>
      <c r="L25" s="97"/>
      <c r="M25" s="97"/>
      <c r="N25" s="97"/>
      <c r="O25" s="97"/>
      <c r="P25" s="97"/>
      <c r="Q25" s="99"/>
      <c r="R25" s="99"/>
      <c r="S25" s="99"/>
      <c r="T25" s="99"/>
      <c r="U25" s="99"/>
      <c r="V25" s="99"/>
      <c r="W25" s="99"/>
      <c r="X25" s="99"/>
      <c r="Y25" s="100"/>
      <c r="Z25" s="100"/>
      <c r="AA25" s="100"/>
      <c r="AB25" s="100"/>
      <c r="AC25" s="100"/>
      <c r="AD25" s="100"/>
      <c r="AE25" s="100"/>
      <c r="AF25" s="100"/>
    </row>
    <row r="26" spans="1:32">
      <c r="E26" s="101"/>
      <c r="F26" s="101"/>
      <c r="G26" s="101"/>
      <c r="H26" s="101"/>
      <c r="I26" s="101"/>
      <c r="J26" s="101"/>
      <c r="K26" s="101"/>
      <c r="L26" s="101"/>
      <c r="M26" s="102"/>
      <c r="N26" s="102"/>
      <c r="O26" s="102"/>
      <c r="P26" s="102"/>
      <c r="Q26" s="102"/>
      <c r="R26" s="103"/>
      <c r="S26" s="103"/>
      <c r="T26" s="103"/>
      <c r="U26" s="104"/>
      <c r="V26" s="104"/>
      <c r="W26" s="98"/>
      <c r="X26" s="98"/>
      <c r="Y26" s="98"/>
      <c r="Z26" s="98"/>
      <c r="AA26" s="98"/>
      <c r="AB26" s="98"/>
    </row>
    <row r="27" spans="1:32">
      <c r="E27" s="101"/>
      <c r="F27" s="101"/>
      <c r="G27" s="101"/>
      <c r="H27" s="101"/>
      <c r="I27" s="101"/>
      <c r="J27" s="101"/>
      <c r="K27" s="101"/>
      <c r="L27" s="101"/>
      <c r="M27" s="102"/>
      <c r="N27" s="102"/>
      <c r="O27" s="102"/>
      <c r="P27" s="102"/>
      <c r="Q27" s="102"/>
      <c r="R27" s="103"/>
      <c r="S27" s="103"/>
      <c r="T27" s="103"/>
      <c r="U27" s="104"/>
      <c r="V27" s="104"/>
      <c r="W27" s="98"/>
      <c r="X27" s="98"/>
      <c r="Y27" s="98"/>
      <c r="Z27" s="98"/>
      <c r="AA27" s="98"/>
      <c r="AB27" s="98"/>
    </row>
    <row r="28" spans="1:32">
      <c r="E28" s="101"/>
      <c r="F28" s="101"/>
      <c r="G28" s="101"/>
      <c r="H28" s="101"/>
      <c r="I28" s="101"/>
      <c r="J28" s="101"/>
      <c r="K28" s="101"/>
      <c r="L28" s="101"/>
      <c r="M28" s="102"/>
      <c r="N28" s="102"/>
      <c r="O28" s="102"/>
      <c r="P28" s="102"/>
      <c r="Q28" s="102"/>
      <c r="R28" s="103"/>
      <c r="S28" s="103"/>
      <c r="T28" s="103"/>
      <c r="U28" s="104"/>
      <c r="V28" s="104"/>
      <c r="W28" s="98"/>
      <c r="X28" s="98"/>
      <c r="Y28" s="98"/>
      <c r="Z28" s="98"/>
      <c r="AA28" s="98"/>
      <c r="AB28" s="98"/>
    </row>
    <row r="29" spans="1:32">
      <c r="E29" s="101"/>
      <c r="F29" s="101"/>
      <c r="G29" s="101"/>
      <c r="H29" s="101"/>
      <c r="I29" s="101"/>
      <c r="J29" s="101"/>
      <c r="K29" s="101"/>
      <c r="L29" s="101"/>
      <c r="M29" s="102"/>
      <c r="N29" s="102"/>
      <c r="O29" s="102"/>
      <c r="P29" s="102"/>
      <c r="Q29" s="102"/>
      <c r="R29" s="103"/>
      <c r="S29" s="103"/>
      <c r="T29" s="103"/>
      <c r="U29" s="104"/>
      <c r="V29" s="104"/>
      <c r="W29" s="98"/>
      <c r="X29" s="98"/>
      <c r="Y29" s="98"/>
      <c r="Z29" s="98"/>
      <c r="AA29" s="98"/>
      <c r="AB29" s="98"/>
    </row>
    <row r="30" spans="1:32">
      <c r="E30" s="101"/>
      <c r="F30" s="101"/>
      <c r="G30" s="101"/>
      <c r="H30" s="101"/>
      <c r="I30" s="101"/>
      <c r="J30" s="101"/>
      <c r="K30" s="101"/>
      <c r="L30" s="101"/>
      <c r="M30" s="102"/>
      <c r="N30" s="102"/>
      <c r="O30" s="102"/>
      <c r="P30" s="102"/>
      <c r="Q30" s="102"/>
      <c r="R30" s="103"/>
      <c r="S30" s="103"/>
      <c r="T30" s="103"/>
      <c r="U30" s="104"/>
      <c r="V30" s="104"/>
      <c r="W30" s="98"/>
      <c r="X30" s="98"/>
      <c r="Y30" s="98"/>
      <c r="Z30" s="98"/>
      <c r="AA30" s="98"/>
      <c r="AB30" s="98"/>
    </row>
    <row r="31" spans="1:32">
      <c r="E31" s="101"/>
      <c r="F31" s="101"/>
      <c r="G31" s="101"/>
      <c r="H31" s="101"/>
      <c r="I31" s="101"/>
      <c r="J31" s="101"/>
      <c r="K31" s="101"/>
      <c r="L31" s="101"/>
      <c r="M31" s="102"/>
      <c r="N31" s="102"/>
      <c r="O31" s="102"/>
      <c r="P31" s="102"/>
      <c r="Q31" s="102"/>
      <c r="R31" s="103"/>
      <c r="S31" s="103"/>
      <c r="T31" s="103"/>
      <c r="U31" s="104"/>
      <c r="V31" s="104"/>
      <c r="W31" s="98"/>
      <c r="X31" s="98"/>
      <c r="Y31" s="98"/>
      <c r="Z31" s="98"/>
      <c r="AA31" s="98"/>
      <c r="AB31" s="98"/>
    </row>
    <row r="32" spans="1:32">
      <c r="E32" s="101"/>
      <c r="F32" s="101"/>
      <c r="G32" s="101"/>
      <c r="H32" s="101"/>
      <c r="I32" s="101"/>
      <c r="J32" s="101"/>
      <c r="K32" s="101"/>
      <c r="L32" s="101"/>
      <c r="M32" s="102"/>
      <c r="N32" s="102"/>
      <c r="O32" s="102"/>
      <c r="P32" s="102"/>
      <c r="Q32" s="102"/>
      <c r="R32" s="103"/>
      <c r="S32" s="103"/>
      <c r="T32" s="103"/>
      <c r="U32" s="104"/>
      <c r="V32" s="104"/>
      <c r="W32" s="98"/>
      <c r="X32" s="98"/>
      <c r="Y32" s="98"/>
      <c r="Z32" s="98"/>
      <c r="AA32" s="98"/>
      <c r="AB32" s="98"/>
    </row>
    <row r="33" spans="5:28">
      <c r="E33" s="101"/>
      <c r="F33" s="101"/>
      <c r="G33" s="101"/>
      <c r="H33" s="101"/>
      <c r="I33" s="101"/>
      <c r="J33" s="101"/>
      <c r="K33" s="101"/>
      <c r="L33" s="101"/>
      <c r="M33" s="102"/>
      <c r="N33" s="102"/>
      <c r="O33" s="102"/>
      <c r="P33" s="102"/>
      <c r="Q33" s="102"/>
      <c r="R33" s="103"/>
      <c r="S33" s="103"/>
      <c r="T33" s="103"/>
      <c r="U33" s="104"/>
      <c r="V33" s="104"/>
      <c r="W33" s="98"/>
      <c r="X33" s="98"/>
      <c r="Y33" s="98"/>
      <c r="Z33" s="98"/>
      <c r="AA33" s="98"/>
      <c r="AB33" s="98"/>
    </row>
    <row r="34" spans="5:28">
      <c r="E34" s="101"/>
      <c r="F34" s="101"/>
      <c r="G34" s="101"/>
      <c r="H34" s="101"/>
      <c r="I34" s="101"/>
      <c r="J34" s="101"/>
      <c r="K34" s="101"/>
      <c r="L34" s="101"/>
      <c r="M34" s="102"/>
      <c r="N34" s="102"/>
      <c r="O34" s="102"/>
      <c r="P34" s="102"/>
      <c r="Q34" s="102"/>
      <c r="R34" s="103"/>
      <c r="S34" s="103"/>
      <c r="T34" s="103"/>
      <c r="U34" s="104"/>
      <c r="V34" s="104"/>
      <c r="W34" s="98"/>
      <c r="X34" s="98"/>
      <c r="Y34" s="98"/>
      <c r="Z34" s="98"/>
      <c r="AA34" s="98"/>
      <c r="AB34" s="98"/>
    </row>
    <row r="35" spans="5:28">
      <c r="E35" s="101"/>
      <c r="F35" s="101"/>
      <c r="G35" s="101"/>
      <c r="H35" s="101"/>
      <c r="I35" s="101"/>
      <c r="J35" s="101"/>
      <c r="K35" s="101"/>
      <c r="L35" s="101"/>
      <c r="M35" s="102"/>
      <c r="N35" s="102"/>
      <c r="O35" s="102"/>
      <c r="P35" s="102"/>
      <c r="Q35" s="102"/>
      <c r="R35" s="103"/>
      <c r="S35" s="103"/>
      <c r="T35" s="103"/>
      <c r="U35" s="104"/>
      <c r="V35" s="104"/>
      <c r="W35" s="98"/>
      <c r="X35" s="98"/>
      <c r="Y35" s="98"/>
      <c r="Z35" s="98"/>
      <c r="AA35" s="98"/>
      <c r="AB35" s="98"/>
    </row>
    <row r="36" spans="5:28">
      <c r="E36" s="101"/>
      <c r="F36" s="101"/>
      <c r="G36" s="101"/>
      <c r="H36" s="101"/>
      <c r="I36" s="101"/>
      <c r="J36" s="101"/>
      <c r="K36" s="101"/>
      <c r="L36" s="101"/>
      <c r="M36" s="102"/>
      <c r="N36" s="102"/>
      <c r="O36" s="102"/>
      <c r="P36" s="102"/>
      <c r="Q36" s="102"/>
      <c r="R36" s="103"/>
      <c r="S36" s="103"/>
      <c r="T36" s="103"/>
      <c r="U36" s="104"/>
      <c r="V36" s="104"/>
      <c r="W36" s="98"/>
      <c r="X36" s="98"/>
      <c r="Y36" s="98"/>
      <c r="Z36" s="98"/>
      <c r="AA36" s="98"/>
      <c r="AB36" s="98"/>
    </row>
    <row r="37" spans="5:28">
      <c r="E37" s="101"/>
      <c r="F37" s="101"/>
      <c r="G37" s="101"/>
      <c r="H37" s="101"/>
      <c r="I37" s="101"/>
      <c r="J37" s="101"/>
      <c r="K37" s="101"/>
      <c r="L37" s="101"/>
      <c r="M37" s="102"/>
      <c r="N37" s="102"/>
      <c r="O37" s="102"/>
      <c r="P37" s="102"/>
      <c r="Q37" s="102"/>
      <c r="R37" s="103"/>
      <c r="S37" s="103"/>
      <c r="T37" s="103"/>
      <c r="U37" s="104"/>
      <c r="V37" s="104"/>
      <c r="W37" s="98"/>
      <c r="X37" s="98"/>
      <c r="Y37" s="98"/>
      <c r="Z37" s="98"/>
      <c r="AA37" s="98"/>
      <c r="AB37" s="98"/>
    </row>
    <row r="38" spans="5:28">
      <c r="E38" s="101"/>
      <c r="F38" s="101"/>
      <c r="G38" s="101"/>
      <c r="H38" s="101"/>
      <c r="I38" s="101"/>
      <c r="J38" s="101"/>
      <c r="K38" s="101"/>
      <c r="L38" s="101"/>
      <c r="M38" s="102"/>
      <c r="N38" s="102"/>
      <c r="O38" s="102"/>
      <c r="P38" s="102"/>
      <c r="Q38" s="102"/>
      <c r="R38" s="103"/>
      <c r="S38" s="103"/>
      <c r="T38" s="103"/>
      <c r="U38" s="104"/>
      <c r="V38" s="104"/>
      <c r="W38" s="98"/>
      <c r="X38" s="98"/>
      <c r="Y38" s="98"/>
      <c r="Z38" s="98"/>
      <c r="AA38" s="98"/>
      <c r="AB38" s="98"/>
    </row>
    <row r="39" spans="5:28">
      <c r="E39" s="101"/>
      <c r="F39" s="101"/>
      <c r="G39" s="101"/>
      <c r="H39" s="101"/>
      <c r="I39" s="101"/>
      <c r="J39" s="101"/>
      <c r="K39" s="101"/>
      <c r="L39" s="101"/>
      <c r="M39" s="102"/>
      <c r="N39" s="102"/>
      <c r="O39" s="102"/>
      <c r="P39" s="102"/>
      <c r="Q39" s="102"/>
      <c r="R39" s="103"/>
      <c r="S39" s="103"/>
      <c r="T39" s="103"/>
      <c r="U39" s="104"/>
      <c r="V39" s="104"/>
      <c r="W39" s="98"/>
      <c r="X39" s="98"/>
      <c r="Y39" s="98"/>
      <c r="Z39" s="98"/>
      <c r="AA39" s="98"/>
      <c r="AB39" s="98"/>
    </row>
    <row r="40" spans="5:28">
      <c r="E40" s="101"/>
      <c r="F40" s="101"/>
      <c r="G40" s="101"/>
      <c r="H40" s="101"/>
      <c r="I40" s="101"/>
      <c r="J40" s="101"/>
      <c r="K40" s="101"/>
      <c r="L40" s="101"/>
      <c r="M40" s="102"/>
      <c r="N40" s="102"/>
      <c r="O40" s="102"/>
      <c r="P40" s="102"/>
      <c r="Q40" s="102"/>
      <c r="R40" s="103"/>
      <c r="S40" s="103"/>
      <c r="T40" s="103"/>
      <c r="U40" s="104"/>
      <c r="V40" s="104"/>
      <c r="W40" s="98"/>
      <c r="X40" s="98"/>
      <c r="Y40" s="98"/>
      <c r="Z40" s="98"/>
      <c r="AA40" s="98"/>
      <c r="AB40" s="98"/>
    </row>
    <row r="41" spans="5:28">
      <c r="E41" s="101"/>
      <c r="F41" s="101"/>
      <c r="G41" s="101"/>
      <c r="H41" s="101"/>
      <c r="I41" s="101"/>
      <c r="J41" s="101"/>
      <c r="K41" s="101"/>
      <c r="L41" s="101"/>
      <c r="M41" s="102"/>
      <c r="N41" s="102"/>
      <c r="O41" s="102"/>
      <c r="P41" s="102"/>
      <c r="Q41" s="102"/>
      <c r="R41" s="103"/>
      <c r="S41" s="103"/>
      <c r="T41" s="103"/>
      <c r="U41" s="104"/>
      <c r="V41" s="104"/>
      <c r="W41" s="98"/>
      <c r="X41" s="98"/>
      <c r="Y41" s="98"/>
      <c r="Z41" s="98"/>
      <c r="AA41" s="98"/>
      <c r="AB41" s="98"/>
    </row>
    <row r="42" spans="5:28">
      <c r="E42" s="101"/>
      <c r="F42" s="101"/>
      <c r="G42" s="101"/>
      <c r="H42" s="101"/>
      <c r="I42" s="101"/>
      <c r="J42" s="101"/>
      <c r="K42" s="101"/>
      <c r="L42" s="101"/>
      <c r="M42" s="102"/>
      <c r="N42" s="102"/>
      <c r="O42" s="102"/>
      <c r="P42" s="102"/>
      <c r="Q42" s="102"/>
      <c r="R42" s="103"/>
      <c r="S42" s="103"/>
      <c r="T42" s="103"/>
      <c r="U42" s="104"/>
      <c r="V42" s="104"/>
      <c r="W42" s="98"/>
      <c r="X42" s="98"/>
      <c r="Y42" s="98"/>
      <c r="Z42" s="98"/>
      <c r="AA42" s="98"/>
      <c r="AB42" s="98"/>
    </row>
    <row r="43" spans="5:28">
      <c r="E43" s="101"/>
      <c r="F43" s="101"/>
      <c r="G43" s="101"/>
      <c r="H43" s="101"/>
      <c r="I43" s="101"/>
      <c r="J43" s="101"/>
      <c r="K43" s="101"/>
      <c r="L43" s="101"/>
      <c r="M43" s="102"/>
      <c r="N43" s="102"/>
      <c r="O43" s="102"/>
      <c r="P43" s="102"/>
      <c r="Q43" s="102"/>
      <c r="R43" s="103"/>
      <c r="S43" s="103"/>
      <c r="T43" s="103"/>
      <c r="U43" s="104"/>
      <c r="V43" s="104"/>
      <c r="W43" s="98"/>
      <c r="X43" s="98"/>
      <c r="Y43" s="98"/>
      <c r="Z43" s="98"/>
      <c r="AA43" s="98"/>
      <c r="AB43" s="98"/>
    </row>
    <row r="44" spans="5:28">
      <c r="E44" s="101"/>
      <c r="F44" s="101"/>
      <c r="G44" s="101"/>
      <c r="H44" s="101"/>
      <c r="I44" s="101"/>
      <c r="J44" s="101"/>
      <c r="K44" s="101"/>
      <c r="L44" s="101"/>
      <c r="M44" s="102"/>
      <c r="N44" s="102"/>
      <c r="O44" s="102"/>
      <c r="P44" s="102"/>
      <c r="Q44" s="102"/>
      <c r="R44" s="103"/>
      <c r="S44" s="103"/>
      <c r="T44" s="103"/>
      <c r="U44" s="104"/>
      <c r="V44" s="104"/>
      <c r="W44" s="98"/>
      <c r="X44" s="98"/>
      <c r="Y44" s="98"/>
      <c r="Z44" s="98"/>
      <c r="AA44" s="98"/>
      <c r="AB44" s="98"/>
    </row>
    <row r="45" spans="5:28">
      <c r="E45" s="101"/>
      <c r="F45" s="101"/>
      <c r="G45" s="101"/>
      <c r="H45" s="101"/>
      <c r="I45" s="101"/>
      <c r="J45" s="101"/>
      <c r="K45" s="101"/>
      <c r="L45" s="101"/>
      <c r="M45" s="102"/>
      <c r="N45" s="102"/>
      <c r="O45" s="102"/>
      <c r="P45" s="102"/>
      <c r="Q45" s="102"/>
      <c r="R45" s="103"/>
      <c r="S45" s="103"/>
      <c r="T45" s="103"/>
      <c r="U45" s="104"/>
      <c r="V45" s="104"/>
      <c r="W45" s="98"/>
      <c r="X45" s="98"/>
      <c r="Y45" s="98"/>
      <c r="Z45" s="98"/>
      <c r="AA45" s="98"/>
      <c r="AB45" s="98"/>
    </row>
    <row r="46" spans="5:28">
      <c r="E46" s="101"/>
      <c r="F46" s="101"/>
      <c r="G46" s="101"/>
      <c r="H46" s="101"/>
      <c r="I46" s="101"/>
      <c r="J46" s="101"/>
      <c r="K46" s="101"/>
      <c r="L46" s="101"/>
      <c r="M46" s="102"/>
      <c r="N46" s="102"/>
      <c r="O46" s="102"/>
      <c r="P46" s="102"/>
      <c r="Q46" s="102"/>
      <c r="R46" s="102"/>
      <c r="S46" s="102"/>
      <c r="T46" s="102"/>
      <c r="U46" s="98"/>
      <c r="V46" s="98"/>
      <c r="W46" s="98"/>
      <c r="X46" s="98"/>
      <c r="Y46" s="98"/>
      <c r="Z46" s="98"/>
      <c r="AA46" s="98"/>
      <c r="AB46" s="98"/>
    </row>
    <row r="47" spans="5:28">
      <c r="E47" s="101"/>
      <c r="F47" s="101"/>
      <c r="G47" s="101"/>
      <c r="H47" s="101"/>
      <c r="I47" s="101"/>
      <c r="J47" s="101"/>
      <c r="K47" s="101"/>
      <c r="L47" s="101"/>
      <c r="M47" s="102"/>
      <c r="N47" s="102"/>
      <c r="O47" s="102"/>
      <c r="P47" s="102"/>
      <c r="Q47" s="102"/>
      <c r="R47" s="102"/>
      <c r="S47" s="102"/>
      <c r="T47" s="102"/>
      <c r="U47" s="98"/>
      <c r="V47" s="98"/>
      <c r="W47" s="98"/>
      <c r="X47" s="98"/>
      <c r="Y47" s="98"/>
      <c r="Z47" s="98"/>
      <c r="AA47" s="98"/>
      <c r="AB47" s="98"/>
    </row>
  </sheetData>
  <mergeCells count="3">
    <mergeCell ref="J1:L2"/>
    <mergeCell ref="C1:E2"/>
    <mergeCell ref="H1:I2"/>
  </mergeCells>
  <phoneticPr fontId="2"/>
  <printOptions horizontalCentered="1" verticalCentered="1"/>
  <pageMargins left="0.19685039370078741" right="0.19685039370078741" top="0.94488188976377963" bottom="0.78740157480314965" header="0.31496062992125984" footer="0.31496062992125984"/>
  <pageSetup paperSize="9" scale="5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8</vt:i4>
      </vt:variant>
    </vt:vector>
  </HeadingPairs>
  <TitlesOfParts>
    <vt:vector size="17" baseType="lpstr">
      <vt:lpstr>解説</vt:lpstr>
      <vt:lpstr>1-①収益的収支比率</vt:lpstr>
      <vt:lpstr>1-④企業債残高対給水収益比率</vt:lpstr>
      <vt:lpstr>1-⑤経費回収率</vt:lpstr>
      <vt:lpstr>1-⑥給水原価</vt:lpstr>
      <vt:lpstr>1-⑦施設利用率</vt:lpstr>
      <vt:lpstr>1-⑧有収率</vt:lpstr>
      <vt:lpstr>2-③管路更新率</vt:lpstr>
      <vt:lpstr>まとめ</vt:lpstr>
      <vt:lpstr>'1-①収益的収支比率'!Print_Area</vt:lpstr>
      <vt:lpstr>'1-④企業債残高対給水収益比率'!Print_Area</vt:lpstr>
      <vt:lpstr>'1-⑤経費回収率'!Print_Area</vt:lpstr>
      <vt:lpstr>'1-⑥給水原価'!Print_Area</vt:lpstr>
      <vt:lpstr>'1-⑦施設利用率'!Print_Area</vt:lpstr>
      <vt:lpstr>'1-⑧有収率'!Print_Area</vt:lpstr>
      <vt:lpstr>'2-③管路更新率'!Print_Area</vt:lpstr>
      <vt:lpstr>まとめ!Print_Area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下水道課（o-gesui04）</dc:creator>
  <cp:lastModifiedBy>下水道課（o-gesui04）</cp:lastModifiedBy>
  <cp:lastPrinted>2017-02-09T00:52:06Z</cp:lastPrinted>
  <dcterms:created xsi:type="dcterms:W3CDTF">2016-09-13T07:43:47Z</dcterms:created>
  <dcterms:modified xsi:type="dcterms:W3CDTF">2018-03-02T04:43:38Z</dcterms:modified>
</cp:coreProperties>
</file>