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6（R5決算）\02_9月公表分\05_HP公表\"/>
    </mc:Choice>
  </mc:AlternateContent>
  <xr:revisionPtr revIDLastSave="0" documentId="13_ncr:1_{FA2B6ACA-7814-4257-A105-D8A883D70739}"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CO34" i="10"/>
  <c r="CO35" i="10" s="1"/>
  <c r="CO36" i="10" s="1"/>
  <c r="BW34" i="10"/>
  <c r="BW35" i="10" s="1"/>
  <c r="BW36" i="10" s="1"/>
</calcChain>
</file>

<file path=xl/sharedStrings.xml><?xml version="1.0" encoding="utf-8"?>
<sst xmlns="http://schemas.openxmlformats.org/spreadsheetml/2006/main" count="1102" uniqueCount="577">
  <si>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</si>
  <si>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</si>
  <si>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</si>
  <si>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</si>
  <si>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</si>
  <si>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</si>
  <si>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</si>
  <si>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</si>
  <si>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</si>
  <si>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</si>
  <si>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</si>
  <si>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</si>
  <si>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</si>
  <si>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</si>
  <si>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</si>
  <si>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</si>
  <si>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</si>
  <si>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</si>
  <si>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</si>
  <si>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</si>
  <si>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</si>
  <si>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</si>
  <si>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</si>
  <si>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</si>
  <si>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</si>
  <si>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</si>
  <si>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</si>
  <si>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</si>
  <si>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</si>
  <si>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</si>
  <si>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</si>
  <si>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</si>
  <si>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</si>
  <si>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</si>
  <si>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</si>
  <si>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</si>
  <si>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</si>
  <si>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</si>
  <si>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</si>
  <si>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</si>
  <si>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</si>
  <si>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</si>
  <si>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</si>
  <si>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</si>
  <si>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</si>
  <si>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</si>
  <si>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</si>
  <si>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</si>
  <si>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</si>
  <si>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</si>
  <si>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</si>
  <si>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</si>
  <si>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</si>
  <si>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</si>
  <si>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</si>
  <si>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</si>
  <si>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</si>
  <si>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</si>
  <si>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</si>
  <si>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</si>
  <si>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</si>
  <si>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</si>
  <si>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</si>
  <si>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</si>
  <si>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</si>
  <si>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</si>
  <si>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</si>
  <si>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</si>
  <si>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</si>
  <si>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</si>
  <si>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</si>
  <si>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</si>
  <si>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</si>
  <si>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</si>
  <si>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</si>
  <si>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</si>
  <si>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</si>
  <si>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</si>
  <si>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</si>
  <si>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</si>
  <si>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</si>
  <si>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</si>
  <si>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</si>
  <si>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</si>
  <si>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</si>
  <si>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</si>
  <si>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</si>
  <si>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</si>
  <si>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</si>
  <si>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</si>
  <si>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</si>
  <si>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</si>
  <si>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</si>
  <si>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</si>
  <si>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</si>
  <si>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</si>
  <si>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</si>
  <si>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</si>
  <si>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</si>
  <si>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</si>
  <si>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</si>
  <si>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</si>
  <si>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</si>
  <si>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</si>
  <si>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</si>
  <si>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</si>
  <si>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</si>
  <si>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</si>
  <si>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</si>
  <si>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</si>
  <si>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</si>
  <si>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</si>
  <si>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</si>
  <si>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</si>
  <si>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</si>
  <si>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</si>
  <si>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</si>
  <si>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</si>
  <si>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</si>
  <si>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</si>
  <si>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</si>
  <si>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</si>
  <si>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</si>
  <si>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</si>
  <si>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</si>
  <si>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</si>
  <si>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</si>
  <si>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</si>
  <si>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</si>
  <si>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</si>
  <si>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</si>
  <si>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</si>
  <si>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</si>
  <si>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</si>
  <si>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</si>
  <si>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</si>
  <si>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</si>
  <si>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</si>
  <si>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</si>
  <si>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</si>
  <si>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</si>
  <si>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</si>
  <si>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</si>
  <si>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</si>
  <si>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</si>
  <si>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</si>
  <si>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</si>
  <si>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</si>
  <si>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</si>
  <si>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</si>
  <si>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</si>
  <si>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</si>
  <si>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</si>
  <si>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</si>
  <si>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</si>
  <si>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</si>
  <si>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</si>
  <si>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</si>
  <si>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</si>
  <si>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</si>
  <si>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</si>
  <si>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</si>
  <si>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</si>
  <si>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</si>
  <si>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</si>
  <si>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</si>
  <si>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</si>
  <si>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</si>
  <si>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</si>
  <si>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</si>
  <si>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</si>
  <si>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</si>
  <si>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</si>
  <si>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</si>
  <si>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</si>
  <si>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</si>
  <si>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</si>
  <si>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</si>
  <si>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</si>
  <si>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</si>
  <si>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</si>
  <si>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</si>
  <si>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</si>
  <si>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</si>
  <si>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</si>
  <si>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</si>
  <si>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</si>
  <si>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</si>
  <si>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</si>
  <si>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</si>
  <si>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</si>
  <si>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</si>
  <si>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</si>
  <si>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</si>
  <si>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</si>
  <si>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</si>
  <si>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</si>
  <si>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</si>
  <si>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</si>
  <si>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</si>
  <si>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</si>
  <si>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</si>
  <si>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</si>
  <si>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島根県大田市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</si>
  <si>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</si>
  <si>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</si>
  <si>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</si>
  <si>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</si>
  <si>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</si>
  <si>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</si>
  <si>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</si>
  <si>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</si>
  <si>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</si>
  <si>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</si>
  <si>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</si>
  <si>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</si>
  <si>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</si>
  <si>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</si>
  <si>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</si>
  <si>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</si>
  <si>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</si>
  <si>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</si>
  <si>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</si>
  <si>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</si>
  <si>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</si>
  <si>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</si>
  <si>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</si>
  <si>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</si>
  <si>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</si>
  <si>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</si>
  <si>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</si>
  <si>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</si>
  <si>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</si>
  <si>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</si>
  <si>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</si>
  <si>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</si>
  <si>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</si>
  <si>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</si>
  <si>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</si>
  <si>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</si>
  <si>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</si>
  <si>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</si>
  <si>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</si>
  <si>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</si>
  <si>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</si>
  <si>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</si>
  <si>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</si>
  <si>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</si>
  <si>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</si>
  <si>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</si>
  <si>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</si>
  <si>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</si>
  <si>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</si>
  <si>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</si>
  <si>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</si>
  <si>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</si>
  <si>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</si>
  <si>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</si>
  <si>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</si>
  <si>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</si>
  <si>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</si>
  <si>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</si>
  <si>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</si>
  <si>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</si>
  <si>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</si>
  <si>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</si>
  <si>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</si>
  <si>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</si>
  <si>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</si>
  <si>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</si>
  <si>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</si>
  <si>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</si>
  <si>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</si>
  <si>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</si>
  <si>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</si>
  <si>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</si>
  <si>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</si>
  <si>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</si>
  <si>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</si>
  <si>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</si>
  <si>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</si>
  <si>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</si>
  <si>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</si>
  <si>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</si>
  <si>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</si>
  <si>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</si>
  <si>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</si>
  <si>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</si>
  <si>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</si>
  <si>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</si>
  <si>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</si>
  <si>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</si>
  <si>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</si>
  <si>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</si>
  <si>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</si>
  <si>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</si>
  <si>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</si>
  <si>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</si>
  <si>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</si>
  <si>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</si>
  <si>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</si>
  <si>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</si>
  <si>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</si>
  <si>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</si>
  <si>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</si>
  <si>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</si>
  <si>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</si>
  <si>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</si>
  <si>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</si>
  <si>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</si>
  <si>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</si>
  <si>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</si>
  <si>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</si>
  <si>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</si>
  <si>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</si>
  <si>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</si>
  <si>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</si>
  <si>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</si>
  <si>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</si>
  <si>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</si>
  <si>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</si>
  <si>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</si>
  <si>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</si>
  <si>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</si>
  <si>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</si>
  <si>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</si>
  <si>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</si>
  <si>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</si>
  <si>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</si>
  <si>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</si>
  <si>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</si>
  <si>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</si>
  <si>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</si>
  <si>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</si>
  <si>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</si>
  <si>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</si>
  <si>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</si>
  <si>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</si>
  <si>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</si>
  <si>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</si>
  <si>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</si>
  <si>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</si>
  <si>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</si>
  <si>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</si>
  <si>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</si>
  <si>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</si>
  <si>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</si>
  <si>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</si>
  <si>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</si>
  <si>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</si>
  <si>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</si>
  <si>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</si>
  <si>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</si>
  <si>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</si>
  <si>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島根県大田市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</si>
  <si>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</si>
  <si>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</si>
  <si>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</si>
  <si>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</si>
  <si>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</si>
  <si>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</si>
  <si>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</si>
  <si>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</si>
  <si>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</si>
  <si>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</si>
  <si>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</si>
  <si>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</si>
  <si>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</si>
  <si>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</si>
  <si>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</si>
  <si>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</si>
  <si>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</si>
  <si>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</si>
  <si>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</si>
  <si>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</si>
  <si>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簡易給水施設事業特別会計</t>
    <phoneticPr fontId="5"/>
  </si>
  <si>
    <t>大田市駅周辺土地区画整理事業特別会計（普通会計）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</si>
  <si>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</si>
  <si>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</si>
  <si>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</si>
  <si>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</si>
  <si>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</si>
  <si>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</si>
  <si>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</si>
  <si>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</si>
  <si>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</si>
  <si>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</si>
  <si>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</si>
  <si>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</si>
  <si>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</si>
  <si>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</si>
  <si>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</si>
  <si>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</si>
  <si>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</si>
  <si>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</si>
  <si>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</si>
  <si>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</si>
  <si>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大田市下水道事業会計</t>
    <phoneticPr fontId="5"/>
  </si>
  <si>
    <t>生活排水処理事業特別会計</t>
    <phoneticPr fontId="5"/>
  </si>
  <si>
    <t>法非適用企業</t>
    <phoneticPr fontId="5"/>
  </si>
  <si>
    <t>農業集落排水事業特別会計</t>
    <phoneticPr fontId="5"/>
  </si>
  <si>
    <t>大田市駅周辺土地区画整理事業特別会計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</si>
  <si>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</si>
  <si>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</si>
  <si>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</si>
  <si>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</si>
  <si>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</si>
  <si>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</si>
  <si>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</si>
  <si>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</si>
  <si>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</si>
  <si>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</si>
  <si>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</si>
  <si>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</si>
  <si>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</si>
  <si>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</si>
  <si>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</si>
  <si>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</si>
  <si>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</si>
  <si>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</si>
  <si>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</si>
  <si>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</si>
  <si>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</si>
  <si>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</si>
  <si>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</si>
  <si>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</si>
  <si>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</si>
  <si>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</si>
  <si>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</si>
  <si>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</si>
  <si>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</si>
  <si>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</si>
  <si>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</si>
  <si>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</si>
  <si>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</si>
  <si>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</si>
  <si>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</si>
  <si>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</si>
  <si>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</si>
  <si>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</si>
  <si>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</si>
  <si>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</si>
  <si>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</si>
  <si>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</si>
  <si>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</si>
  <si>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</si>
  <si>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</si>
  <si>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</si>
  <si>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</si>
  <si>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</si>
  <si>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</si>
  <si>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</si>
  <si>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</si>
  <si>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</si>
  <si>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</si>
  <si>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</si>
  <si>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</si>
  <si>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</si>
  <si>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</si>
  <si>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</si>
  <si>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</si>
  <si>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</si>
  <si>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</si>
  <si>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</si>
  <si>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</si>
  <si>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</si>
  <si>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</si>
  <si>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</si>
  <si>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</si>
  <si>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</si>
  <si>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</si>
  <si>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</si>
  <si>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</si>
  <si>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</si>
  <si>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</si>
  <si>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</si>
  <si>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</si>
  <si>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</si>
  <si>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</si>
  <si>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</si>
  <si>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</si>
  <si>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</si>
  <si>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</si>
  <si>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</si>
  <si>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</si>
  <si>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</si>
  <si>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</si>
  <si>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</si>
  <si>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</si>
  <si>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</si>
  <si>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</si>
  <si>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</si>
  <si>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</si>
  <si>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</si>
  <si>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</si>
  <si>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</si>
  <si>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</si>
  <si>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</si>
  <si>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</si>
  <si>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</si>
  <si>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</si>
  <si>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</si>
  <si>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</si>
  <si>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</si>
  <si>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</si>
  <si>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</si>
  <si>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</si>
  <si>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</si>
  <si>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</si>
  <si>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</si>
  <si>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</si>
  <si>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</si>
  <si>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</si>
  <si>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</si>
  <si>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</si>
  <si>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</si>
  <si>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</si>
  <si>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</si>
  <si>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</si>
  <si>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</si>
  <si>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</si>
  <si>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</si>
  <si>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</si>
  <si>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</si>
  <si>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</si>
  <si>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</si>
  <si>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</si>
  <si>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</si>
  <si>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</si>
  <si>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</si>
  <si>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</si>
  <si>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</si>
  <si>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</si>
  <si>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</si>
  <si>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</si>
  <si>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</si>
  <si>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</si>
  <si>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0.69</t>
  </si>
  <si>
    <t>▲ 1.83</t>
  </si>
  <si>
    <t>大田市病院事業会計</t>
  </si>
  <si>
    <t>一般会計</t>
  </si>
  <si>
    <t>大田市水道事業会計</t>
  </si>
  <si>
    <t>大田市下水道事業会計</t>
  </si>
  <si>
    <t>介護保険事業特別会計</t>
  </si>
  <si>
    <t>生活排水処理事業特別会計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</si>
  <si>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</si>
  <si>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</si>
  <si>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</si>
  <si>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</si>
  <si>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</si>
  <si>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</si>
  <si>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</si>
  <si>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</si>
  <si>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</si>
  <si>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合併振興基金</t>
    <phoneticPr fontId="5"/>
  </si>
  <si>
    <t>公共施設総合管理基金</t>
    <phoneticPr fontId="2"/>
  </si>
  <si>
    <t>まちづくり推進基金</t>
    <phoneticPr fontId="2"/>
  </si>
  <si>
    <t>石見銀山基金</t>
    <phoneticPr fontId="2"/>
  </si>
  <si>
    <t>仁摩サンドミュージアム管理基金</t>
    <phoneticPr fontId="2"/>
  </si>
  <si>
    <t>-</t>
    <phoneticPr fontId="2"/>
  </si>
  <si>
    <t>島根県市町村総合事務組合</t>
  </si>
  <si>
    <t>島根県後期高齢者医療広域連合（普通会計）</t>
  </si>
  <si>
    <t>島根県後期高齢者医療広域連合（後期高齢者医療事業特別会計）</t>
  </si>
  <si>
    <t>（公財）大田市体育・公園・文化事業団</t>
  </si>
  <si>
    <t>（株）大田ふるさとセンター</t>
  </si>
  <si>
    <t>（公財）シルバーランド振興事業団</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</si>
  <si>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</si>
  <si>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</si>
  <si>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値より高い水準が続いているが、当市における推移を見ると、将来負担比率は低下、有形固定資産減価償却率は上昇傾向にある。地方債残高が減少していることが将来負担比率が低下している主な要因だが、一方で市が保有する公共施設数の多さや、老朽化等の課題が有形固定資産減価償却率が上昇している要因となっている。
　今後、その課題に向けて「公共施設等適正化計画」に基づき老朽化が進んだ公共施設の更新、複合化、長寿命化等を実施していく中で、交付税措置の有利な地方債の活用を検討しながら、将来にわたって適正な財政運営、施設管理に努めていく必要がある。</t>
    <rPh sb="22" eb="29">
      <t>ルイジダンタイヘイキンチ</t>
    </rPh>
    <rPh sb="31" eb="32">
      <t>タカ</t>
    </rPh>
    <rPh sb="33" eb="35">
      <t>スイジュン</t>
    </rPh>
    <rPh sb="36" eb="37">
      <t>ツヅ</t>
    </rPh>
    <rPh sb="43" eb="45">
      <t>トウシ</t>
    </rPh>
    <rPh sb="49" eb="51">
      <t>スイイ</t>
    </rPh>
    <rPh sb="52" eb="53">
      <t>ミ</t>
    </rPh>
    <rPh sb="56" eb="62">
      <t>ショウライフタンヒリツ</t>
    </rPh>
    <rPh sb="63" eb="65">
      <t>テイカ</t>
    </rPh>
    <rPh sb="66" eb="72">
      <t>ユウケイコテイシサン</t>
    </rPh>
    <rPh sb="86" eb="89">
      <t>チホウサイ</t>
    </rPh>
    <rPh sb="89" eb="91">
      <t>ザンダカ</t>
    </rPh>
    <rPh sb="92" eb="94">
      <t>ゲンショウ</t>
    </rPh>
    <rPh sb="101" eb="107">
      <t>ショウライフタンヒリツ</t>
    </rPh>
    <rPh sb="108" eb="110">
      <t>テイカ</t>
    </rPh>
    <rPh sb="114" eb="115">
      <t>オモ</t>
    </rPh>
    <rPh sb="116" eb="118">
      <t>ヨウイン</t>
    </rPh>
    <rPh sb="121" eb="123">
      <t>イッポウ</t>
    </rPh>
    <rPh sb="124" eb="125">
      <t>シ</t>
    </rPh>
    <rPh sb="126" eb="128">
      <t>ホユウ</t>
    </rPh>
    <rPh sb="134" eb="135">
      <t>スウ</t>
    </rPh>
    <rPh sb="136" eb="137">
      <t>オオ</t>
    </rPh>
    <rPh sb="143" eb="144">
      <t>トウ</t>
    </rPh>
    <rPh sb="145" eb="147">
      <t>カダイ</t>
    </rPh>
    <rPh sb="148" eb="158">
      <t>ユウケイコテイシサンゲンカショウキャク</t>
    </rPh>
    <rPh sb="158" eb="159">
      <t>リツ</t>
    </rPh>
    <rPh sb="182" eb="184">
      <t>カダイ</t>
    </rPh>
    <rPh sb="185" eb="186">
      <t>ム</t>
    </rPh>
    <rPh sb="216" eb="218">
      <t>コウシン</t>
    </rPh>
    <rPh sb="219" eb="222">
      <t>フクゴウカ</t>
    </rPh>
    <rPh sb="223" eb="227">
      <t>チョウジュミョウカ</t>
    </rPh>
    <rPh sb="229" eb="231">
      <t>ジッシ</t>
    </rPh>
    <rPh sb="235" eb="236">
      <t>ナカ</t>
    </rPh>
    <rPh sb="238" eb="243">
      <t>コウフゼイソチ</t>
    </rPh>
    <rPh sb="244" eb="246">
      <t>ユウリ</t>
    </rPh>
    <rPh sb="247" eb="250">
      <t>チホウサイ</t>
    </rPh>
    <rPh sb="251" eb="253">
      <t>カツヨウ</t>
    </rPh>
    <rPh sb="254" eb="256">
      <t>ケントウ</t>
    </rPh>
    <rPh sb="261" eb="263">
      <t>ショウライ</t>
    </rPh>
    <rPh sb="268" eb="270">
      <t>テキセイ</t>
    </rPh>
    <rPh sb="271" eb="275">
      <t>ザイセイウンエイ</t>
    </rPh>
    <rPh sb="276" eb="280">
      <t>シセツカンリ</t>
    </rPh>
    <rPh sb="281" eb="282">
      <t>ツト</t>
    </rPh>
    <rPh sb="286" eb="28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</si>
  <si>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</si>
  <si>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</si>
  <si>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</si>
  <si>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</si>
  <si>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</si>
  <si>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</si>
  <si>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将来負担比率及び実質公債費比率ともに、例年類似団体より高い水準が続いている。
　令和５年度は、両比率とも減少となったが、近年の標準財政規模の減少や新病院建設事業、新可燃ごみ処理施設建設事業に係る元利償還金や下水道整備事業に係る準元利償還金の増等、比率が上昇する要因は多数あるため、引き続き地方債残高の適正な管理や公債費の平準化に努めていく必要がある。</t>
    <rPh sb="82" eb="85">
      <t>シンカネン</t>
    </rPh>
    <rPh sb="87" eb="91">
      <t>ショリシセツ</t>
    </rPh>
    <rPh sb="91" eb="93">
      <t>ケンセツ</t>
    </rPh>
    <rPh sb="93" eb="95">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</si>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</sst>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107C7E-DFD6-4445-A2F8-6965327197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69604</c:v>
                </c:pt>
                <c:pt idx="3">
                  <c:v>68410</c:v>
                </c:pt>
                <c:pt idx="4">
                  <c:v>73019</c:v>
                </c:pt>
              </c:numCache>
            </c:numRef>
          </c:val>
          <c:smooth val="0"/>
          <c:extLst>
            <c:ext xmlns:c16="http://schemas.microsoft.com/office/drawing/2014/chart" uri="{C3380CC4-5D6E-409C-BE32-E72D297353CC}">
              <c16:uniqueId val="{00000000-543E-49EE-BF1C-2EBD0D0766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117795</c:v>
                </c:pt>
                <c:pt idx="1">
                  <c:v>136198</c:v>
                </c:pt>
                <c:pt idx="2">
                  <c:v>159290</c:v>
                </c:pt>
                <c:pt idx="3">
                  <c:v>88233</c:v>
                </c:pt>
                <c:pt idx="4">
                  <c:v>87757</c:v>
                </c:pt>
              </c:numCache>
            </c:numRef>
          </c:val>
          <c:smooth val="0"/>
          <c:extLst>
            <c:ext xmlns:c16="http://schemas.microsoft.com/office/drawing/2014/chart" uri="{C3380CC4-5D6E-409C-BE32-E72D297353CC}">
              <c16:uniqueId val="{00000001-543E-49EE-BF1C-2EBD0D0766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2.93</c:v>
                </c:pt>
                <c:pt idx="1">
                  <c:v>2.19</c:v>
                </c:pt>
                <c:pt idx="2">
                  <c:v>6.05</c:v>
                </c:pt>
                <c:pt idx="3">
                  <c:v>4.47</c:v>
                </c:pt>
                <c:pt idx="4">
                  <c:v>3.45</c:v>
                </c:pt>
              </c:numCache>
            </c:numRef>
          </c:val>
          <c:extLst>
            <c:ext xmlns:c16="http://schemas.microsoft.com/office/drawing/2014/chart" uri="{C3380CC4-5D6E-409C-BE32-E72D297353CC}">
              <c16:uniqueId val="{00000000-EC63-4984-A9DA-DBA8F7DCA6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12.32</c:v>
                </c:pt>
                <c:pt idx="1">
                  <c:v>12.11</c:v>
                </c:pt>
                <c:pt idx="2">
                  <c:v>11.87</c:v>
                </c:pt>
                <c:pt idx="3">
                  <c:v>12.38</c:v>
                </c:pt>
                <c:pt idx="4">
                  <c:v>14.6</c:v>
                </c:pt>
              </c:numCache>
            </c:numRef>
          </c:val>
          <c:extLst>
            <c:ext xmlns:c16="http://schemas.microsoft.com/office/drawing/2014/chart" uri="{C3380CC4-5D6E-409C-BE32-E72D297353CC}">
              <c16:uniqueId val="{00000001-EC63-4984-A9DA-DBA8F7DCA6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-0.69</c:v>
                </c:pt>
                <c:pt idx="2">
                  <c:v>3.9</c:v>
                </c:pt>
                <c:pt idx="3">
                  <c:v>-1.83</c:v>
                </c:pt>
                <c:pt idx="4">
                  <c:v>1.23</c:v>
                </c:pt>
              </c:numCache>
            </c:numRef>
          </c:val>
          <c:smooth val="0"/>
          <c:extLst>
            <c:ext xmlns:c16="http://schemas.microsoft.com/office/drawing/2014/chart" uri="{C3380CC4-5D6E-409C-BE32-E72D297353CC}">
              <c16:uniqueId val="{00000002-EC63-4984-A9DA-DBA8F7DCA6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0</c:v>
                </c:pt>
                <c:pt idx="4">
                  <c:v>#N/A</c:v>
                </c:pt>
                <c:pt idx="5">
                  <c:v>0.01</c:v>
                </c:pt>
                <c:pt idx="6">
                  <c:v>#N/A</c:v>
                </c:pt>
                <c:pt idx="7">
                  <c:v>0</c:v>
                </c:pt>
                <c:pt idx="8">
                  <c:v>#N/A</c:v>
                </c:pt>
                <c:pt idx="9">
                  <c:v>7.0000000000000007E-2</c:v>
                </c:pt>
              </c:numCache>
            </c:numRef>
          </c:val>
          <c:extLst>
            <c:ext xmlns:c16="http://schemas.microsoft.com/office/drawing/2014/chart" uri="{C3380CC4-5D6E-409C-BE32-E72D297353CC}">
              <c16:uniqueId val="{00000000-5F99-4705-9A5C-D14FBF3000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99-4705-9A5C-D14FBF30003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0.06</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2-5F99-4705-9A5C-D14FBF30003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0.51</c:v>
                </c:pt>
                <c:pt idx="2">
                  <c:v>#N/A</c:v>
                </c:pt>
                <c:pt idx="3">
                  <c:v>0.45</c:v>
                </c:pt>
                <c:pt idx="4">
                  <c:v>#N/A</c:v>
                </c:pt>
                <c:pt idx="5">
                  <c:v>0.42</c:v>
                </c:pt>
                <c:pt idx="6">
                  <c:v>#N/A</c:v>
                </c:pt>
                <c:pt idx="7">
                  <c:v>0.53</c:v>
                </c:pt>
                <c:pt idx="8">
                  <c:v>#N/A</c:v>
                </c:pt>
                <c:pt idx="9">
                  <c:v>0.44</c:v>
                </c:pt>
              </c:numCache>
            </c:numRef>
          </c:val>
          <c:extLst>
            <c:ext xmlns:c16="http://schemas.microsoft.com/office/drawing/2014/chart" uri="{C3380CC4-5D6E-409C-BE32-E72D297353CC}">
              <c16:uniqueId val="{00000003-5F99-4705-9A5C-D14FBF30003B}"/>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0.51</c:v>
                </c:pt>
              </c:numCache>
            </c:numRef>
          </c:val>
          <c:extLst>
            <c:ext xmlns:c16="http://schemas.microsoft.com/office/drawing/2014/chart" uri="{C3380CC4-5D6E-409C-BE32-E72D297353CC}">
              <c16:uniqueId val="{00000004-5F99-4705-9A5C-D14FBF30003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0.41</c:v>
                </c:pt>
                <c:pt idx="4">
                  <c:v>#N/A</c:v>
                </c:pt>
                <c:pt idx="5">
                  <c:v>0.87</c:v>
                </c:pt>
                <c:pt idx="6">
                  <c:v>#N/A</c:v>
                </c:pt>
                <c:pt idx="7">
                  <c:v>1.67</c:v>
                </c:pt>
                <c:pt idx="8">
                  <c:v>#N/A</c:v>
                </c:pt>
                <c:pt idx="9">
                  <c:v>1.1599999999999999</c:v>
                </c:pt>
              </c:numCache>
            </c:numRef>
          </c:val>
          <c:extLst>
            <c:ext xmlns:c16="http://schemas.microsoft.com/office/drawing/2014/chart" uri="{C3380CC4-5D6E-409C-BE32-E72D297353CC}">
              <c16:uniqueId val="{00000005-5F99-4705-9A5C-D14FBF30003B}"/>
            </c:ext>
          </c:extLst>
        </c:ser>
        <c:ser>
          <c:idx val="6"/>
          <c:order val="6"/>
          <c:tx>
            <c:strRef>
              <c:f>データシート!$A$33</c:f>
              <c:strCache>
                <c:ptCount val="1"/>
                <c:pt idx="0">
                  <c:v>大田市下水道事業会計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0.48</c:v>
                </c:pt>
                <c:pt idx="4">
                  <c:v>#N/A</c:v>
                </c:pt>
                <c:pt idx="5">
                  <c:v>0.52</c:v>
                </c:pt>
                <c:pt idx="6">
                  <c:v>#N/A</c:v>
                </c:pt>
                <c:pt idx="7">
                  <c:v>1.39</c:v>
                </c:pt>
                <c:pt idx="8">
                  <c:v>#N/A</c:v>
                </c:pt>
                <c:pt idx="9">
                  <c:v>1.98</c:v>
                </c:pt>
              </c:numCache>
            </c:numRef>
          </c:val>
          <c:extLst>
            <c:ext xmlns:c16="http://schemas.microsoft.com/office/drawing/2014/chart" uri="{C3380CC4-5D6E-409C-BE32-E72D297353CC}">
              <c16:uniqueId val="{00000006-5F99-4705-9A5C-D14FBF30003B}"/>
            </c:ext>
          </c:extLst>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4.74</c:v>
                </c:pt>
                <c:pt idx="2">
                  <c:v>#N/A</c:v>
                </c:pt>
                <c:pt idx="3">
                  <c:v>4.3600000000000003</c:v>
                </c:pt>
                <c:pt idx="4">
                  <c:v>#N/A</c:v>
                </c:pt>
                <c:pt idx="5">
                  <c:v>4.1399999999999997</c:v>
                </c:pt>
                <c:pt idx="6">
                  <c:v>#N/A</c:v>
                </c:pt>
                <c:pt idx="7">
                  <c:v>3.95</c:v>
                </c:pt>
                <c:pt idx="8">
                  <c:v>#N/A</c:v>
                </c:pt>
                <c:pt idx="9">
                  <c:v>3.33</c:v>
                </c:pt>
              </c:numCache>
            </c:numRef>
          </c:val>
          <c:extLst>
            <c:ext xmlns:c16="http://schemas.microsoft.com/office/drawing/2014/chart" uri="{C3380CC4-5D6E-409C-BE32-E72D297353CC}">
              <c16:uniqueId val="{00000007-5F99-4705-9A5C-D14FBF3000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2.93</c:v>
                </c:pt>
                <c:pt idx="2">
                  <c:v>#N/A</c:v>
                </c:pt>
                <c:pt idx="3">
                  <c:v>2.1800000000000002</c:v>
                </c:pt>
                <c:pt idx="4">
                  <c:v>#N/A</c:v>
                </c:pt>
                <c:pt idx="5">
                  <c:v>6.04</c:v>
                </c:pt>
                <c:pt idx="6">
                  <c:v>#N/A</c:v>
                </c:pt>
                <c:pt idx="7">
                  <c:v>4.47</c:v>
                </c:pt>
                <c:pt idx="8">
                  <c:v>#N/A</c:v>
                </c:pt>
                <c:pt idx="9">
                  <c:v>3.45</c:v>
                </c:pt>
              </c:numCache>
            </c:numRef>
          </c:val>
          <c:extLst>
            <c:ext xmlns:c16="http://schemas.microsoft.com/office/drawing/2014/chart" uri="{C3380CC4-5D6E-409C-BE32-E72D297353CC}">
              <c16:uniqueId val="{00000008-5F99-4705-9A5C-D14FBF30003B}"/>
            </c:ext>
          </c:extLst>
        </c:ser>
        <c:ser>
          <c:idx val="9"/>
          <c:order val="9"/>
          <c:tx>
            <c:strRef>
              <c:f>データシート!$A$36</c:f>
              <c:strCache>
                <c:ptCount val="1"/>
                <c:pt idx="0">
                  <c:v>大田市病院事業会計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c:v>
                </c:pt>
                <c:pt idx="2">
                  <c:v>#N/A</c:v>
                </c:pt>
                <c:pt idx="3">
                  <c:v>2.36</c:v>
                </c:pt>
                <c:pt idx="4">
                  <c:v>#N/A</c:v>
                </c:pt>
                <c:pt idx="5">
                  <c:v>6.31</c:v>
                </c:pt>
                <c:pt idx="6">
                  <c:v>#N/A</c:v>
                </c:pt>
                <c:pt idx="7">
                  <c:v>9.51</c:v>
                </c:pt>
                <c:pt idx="8">
                  <c:v>#N/A</c:v>
                </c:pt>
                <c:pt idx="9">
                  <c:v>7.77</c:v>
                </c:pt>
              </c:numCache>
            </c:numRef>
          </c:val>
          <c:extLst>
            <c:ext xmlns:c16="http://schemas.microsoft.com/office/drawing/2014/chart" uri="{C3380CC4-5D6E-409C-BE32-E72D297353CC}">
              <c16:uniqueId val="{00000009-5F99-4705-9A5C-D14FBF3000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3034</c:v>
                </c:pt>
                <c:pt idx="5">
                  <c:v>2930</c:v>
                </c:pt>
                <c:pt idx="8">
                  <c:v>2811</c:v>
                </c:pt>
                <c:pt idx="11">
                  <c:v>2618</c:v>
                </c:pt>
                <c:pt idx="14">
                  <c:v>2596</c:v>
                </c:pt>
              </c:numCache>
            </c:numRef>
          </c:val>
          <c:extLst>
            <c:ext xmlns:c16="http://schemas.microsoft.com/office/drawing/2014/chart" uri="{C3380CC4-5D6E-409C-BE32-E72D297353CC}">
              <c16:uniqueId val="{00000000-519D-4C94-90AC-662C1CA18E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9D-4C94-90AC-662C1CA18E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128</c:v>
                </c:pt>
                <c:pt idx="3">
                  <c:v>130</c:v>
                </c:pt>
                <c:pt idx="6">
                  <c:v>132</c:v>
                </c:pt>
                <c:pt idx="9">
                  <c:v>17</c:v>
                </c:pt>
                <c:pt idx="12">
                  <c:v>6</c:v>
                </c:pt>
              </c:numCache>
            </c:numRef>
          </c:val>
          <c:extLst>
            <c:ext xmlns:c16="http://schemas.microsoft.com/office/drawing/2014/chart" uri="{C3380CC4-5D6E-409C-BE32-E72D297353CC}">
              <c16:uniqueId val="{00000002-519D-4C94-90AC-662C1CA18E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9D-4C94-90AC-662C1CA18E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943</c:v>
                </c:pt>
                <c:pt idx="3">
                  <c:v>661</c:v>
                </c:pt>
                <c:pt idx="6">
                  <c:v>744</c:v>
                </c:pt>
                <c:pt idx="9">
                  <c:v>695</c:v>
                </c:pt>
                <c:pt idx="12">
                  <c:v>673</c:v>
                </c:pt>
              </c:numCache>
            </c:numRef>
          </c:val>
          <c:extLst>
            <c:ext xmlns:c16="http://schemas.microsoft.com/office/drawing/2014/chart" uri="{C3380CC4-5D6E-409C-BE32-E72D297353CC}">
              <c16:uniqueId val="{00000004-519D-4C94-90AC-662C1CA18E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9D-4C94-90AC-662C1CA18E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9D-4C94-90AC-662C1CA18E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3369</c:v>
                </c:pt>
                <c:pt idx="3">
                  <c:v>3307</c:v>
                </c:pt>
                <c:pt idx="6">
                  <c:v>3236</c:v>
                </c:pt>
                <c:pt idx="9">
                  <c:v>3037</c:v>
                </c:pt>
                <c:pt idx="12">
                  <c:v>2983</c:v>
                </c:pt>
              </c:numCache>
            </c:numRef>
          </c:val>
          <c:extLst>
            <c:ext xmlns:c16="http://schemas.microsoft.com/office/drawing/2014/chart" uri="{C3380CC4-5D6E-409C-BE32-E72D297353CC}">
              <c16:uniqueId val="{00000007-519D-4C94-90AC-662C1CA18E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1406</c:v>
                </c:pt>
                <c:pt idx="2">
                  <c:v>#N/A</c:v>
                </c:pt>
                <c:pt idx="3">
                  <c:v>#N/A</c:v>
                </c:pt>
                <c:pt idx="4">
                  <c:v>1168</c:v>
                </c:pt>
                <c:pt idx="5">
                  <c:v>#N/A</c:v>
                </c:pt>
                <c:pt idx="6">
                  <c:v>#N/A</c:v>
                </c:pt>
                <c:pt idx="7">
                  <c:v>1301</c:v>
                </c:pt>
                <c:pt idx="8">
                  <c:v>#N/A</c:v>
                </c:pt>
                <c:pt idx="9">
                  <c:v>#N/A</c:v>
                </c:pt>
                <c:pt idx="10">
                  <c:v>1131</c:v>
                </c:pt>
                <c:pt idx="11">
                  <c:v>#N/A</c:v>
                </c:pt>
                <c:pt idx="12">
                  <c:v>#N/A</c:v>
                </c:pt>
                <c:pt idx="13">
                  <c:v>1066</c:v>
                </c:pt>
                <c:pt idx="14">
                  <c:v>#N/A</c:v>
                </c:pt>
              </c:numCache>
            </c:numRef>
          </c:val>
          <c:smooth val="0"/>
          <c:extLst>
            <c:ext xmlns:c16="http://schemas.microsoft.com/office/drawing/2014/chart" uri="{C3380CC4-5D6E-409C-BE32-E72D297353CC}">
              <c16:uniqueId val="{00000008-519D-4C94-90AC-662C1CA18E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33599</c:v>
                </c:pt>
                <c:pt idx="5">
                  <c:v>32988</c:v>
                </c:pt>
                <c:pt idx="8">
                  <c:v>33049</c:v>
                </c:pt>
                <c:pt idx="11">
                  <c:v>34318</c:v>
                </c:pt>
                <c:pt idx="14">
                  <c:v>33412</c:v>
                </c:pt>
              </c:numCache>
            </c:numRef>
          </c:val>
          <c:extLst>
            <c:ext xmlns:c16="http://schemas.microsoft.com/office/drawing/2014/chart" uri="{C3380CC4-5D6E-409C-BE32-E72D297353CC}">
              <c16:uniqueId val="{00000000-CB12-4208-8EA3-597A5DA72F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1376</c:v>
                </c:pt>
                <c:pt idx="5">
                  <c:v>1468</c:v>
                </c:pt>
                <c:pt idx="8">
                  <c:v>1635</c:v>
                </c:pt>
                <c:pt idx="11">
                  <c:v>1957</c:v>
                </c:pt>
                <c:pt idx="14">
                  <c:v>2090</c:v>
                </c:pt>
              </c:numCache>
            </c:numRef>
          </c:val>
          <c:extLst>
            <c:ext xmlns:c16="http://schemas.microsoft.com/office/drawing/2014/chart" uri="{C3380CC4-5D6E-409C-BE32-E72D297353CC}">
              <c16:uniqueId val="{00000001-CB12-4208-8EA3-597A5DA72F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4660</c:v>
                </c:pt>
                <c:pt idx="5">
                  <c:v>4336</c:v>
                </c:pt>
                <c:pt idx="8">
                  <c:v>4470</c:v>
                </c:pt>
                <c:pt idx="11">
                  <c:v>4973</c:v>
                </c:pt>
                <c:pt idx="14">
                  <c:v>5150</c:v>
                </c:pt>
              </c:numCache>
            </c:numRef>
          </c:val>
          <c:extLst>
            <c:ext xmlns:c16="http://schemas.microsoft.com/office/drawing/2014/chart" uri="{C3380CC4-5D6E-409C-BE32-E72D297353CC}">
              <c16:uniqueId val="{00000002-CB12-4208-8EA3-597A5DA72F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12-4208-8EA3-597A5DA72F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12-4208-8EA3-597A5DA72F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12-4208-8EA3-597A5DA72F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4056</c:v>
                </c:pt>
                <c:pt idx="3">
                  <c:v>3980</c:v>
                </c:pt>
                <c:pt idx="6">
                  <c:v>3904</c:v>
                </c:pt>
                <c:pt idx="9">
                  <c:v>3831</c:v>
                </c:pt>
                <c:pt idx="12">
                  <c:v>3409</c:v>
                </c:pt>
              </c:numCache>
            </c:numRef>
          </c:val>
          <c:extLst>
            <c:ext xmlns:c16="http://schemas.microsoft.com/office/drawing/2014/chart" uri="{C3380CC4-5D6E-409C-BE32-E72D297353CC}">
              <c16:uniqueId val="{00000006-CB12-4208-8EA3-597A5DA72F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12-4208-8EA3-597A5DA72F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15416</c:v>
                </c:pt>
                <c:pt idx="3">
                  <c:v>12627</c:v>
                </c:pt>
                <c:pt idx="6">
                  <c:v>12867</c:v>
                </c:pt>
                <c:pt idx="9">
                  <c:v>13524</c:v>
                </c:pt>
                <c:pt idx="12">
                  <c:v>14262</c:v>
                </c:pt>
              </c:numCache>
            </c:numRef>
          </c:val>
          <c:extLst>
            <c:ext xmlns:c16="http://schemas.microsoft.com/office/drawing/2014/chart" uri="{C3380CC4-5D6E-409C-BE32-E72D297353CC}">
              <c16:uniqueId val="{00000008-CB12-4208-8EA3-597A5DA72F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443</c:v>
                </c:pt>
                <c:pt idx="3">
                  <c:v>320</c:v>
                </c:pt>
                <c:pt idx="6">
                  <c:v>44</c:v>
                </c:pt>
                <c:pt idx="9">
                  <c:v>27</c:v>
                </c:pt>
                <c:pt idx="12">
                  <c:v>16</c:v>
                </c:pt>
              </c:numCache>
            </c:numRef>
          </c:val>
          <c:extLst>
            <c:ext xmlns:c16="http://schemas.microsoft.com/office/drawing/2014/chart" uri="{C3380CC4-5D6E-409C-BE32-E72D297353CC}">
              <c16:uniqueId val="{00000009-CB12-4208-8EA3-597A5DA72F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30585</c:v>
                </c:pt>
                <c:pt idx="3">
                  <c:v>31149</c:v>
                </c:pt>
                <c:pt idx="6">
                  <c:v>32053</c:v>
                </c:pt>
                <c:pt idx="9">
                  <c:v>31125</c:v>
                </c:pt>
                <c:pt idx="12">
                  <c:v>29949</c:v>
                </c:pt>
              </c:numCache>
            </c:numRef>
          </c:val>
          <c:extLst>
            <c:ext xmlns:c16="http://schemas.microsoft.com/office/drawing/2014/chart" uri="{C3380CC4-5D6E-409C-BE32-E72D297353CC}">
              <c16:uniqueId val="{0000000A-CB12-4208-8EA3-597A5DA72F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10865</c:v>
                </c:pt>
                <c:pt idx="2">
                  <c:v>#N/A</c:v>
                </c:pt>
                <c:pt idx="3">
                  <c:v>#N/A</c:v>
                </c:pt>
                <c:pt idx="4">
                  <c:v>9283</c:v>
                </c:pt>
                <c:pt idx="5">
                  <c:v>#N/A</c:v>
                </c:pt>
                <c:pt idx="6">
                  <c:v>#N/A</c:v>
                </c:pt>
                <c:pt idx="7">
                  <c:v>9714</c:v>
                </c:pt>
                <c:pt idx="8">
                  <c:v>#N/A</c:v>
                </c:pt>
                <c:pt idx="9">
                  <c:v>#N/A</c:v>
                </c:pt>
                <c:pt idx="10">
                  <c:v>7260</c:v>
                </c:pt>
                <c:pt idx="11">
                  <c:v>#N/A</c:v>
                </c:pt>
                <c:pt idx="12">
                  <c:v>#N/A</c:v>
                </c:pt>
                <c:pt idx="13">
                  <c:v>6984</c:v>
                </c:pt>
                <c:pt idx="14">
                  <c:v>#N/A</c:v>
                </c:pt>
              </c:numCache>
            </c:numRef>
          </c:val>
          <c:smooth val="0"/>
          <c:extLst>
            <c:ext xmlns:c16="http://schemas.microsoft.com/office/drawing/2014/chart" uri="{C3380CC4-5D6E-409C-BE32-E72D297353CC}">
              <c16:uniqueId val="{0000000B-CB12-4208-8EA3-597A5DA72F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1625</c:v>
                </c:pt>
                <c:pt idx="1">
                  <c:v>1625</c:v>
                </c:pt>
                <c:pt idx="2">
                  <c:v>1919</c:v>
                </c:pt>
              </c:numCache>
            </c:numRef>
          </c:val>
          <c:extLst>
            <c:ext xmlns:c16="http://schemas.microsoft.com/office/drawing/2014/chart" uri="{C3380CC4-5D6E-409C-BE32-E72D297353CC}">
              <c16:uniqueId val="{00000000-6485-4B4F-A330-5264728F72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827</c:v>
                </c:pt>
                <c:pt idx="1">
                  <c:v>1248</c:v>
                </c:pt>
                <c:pt idx="2">
                  <c:v>899</c:v>
                </c:pt>
              </c:numCache>
            </c:numRef>
          </c:val>
          <c:extLst>
            <c:ext xmlns:c16="http://schemas.microsoft.com/office/drawing/2014/chart" uri="{C3380CC4-5D6E-409C-BE32-E72D297353CC}">
              <c16:uniqueId val="{00000001-6485-4B4F-A330-5264728F72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2823</c:v>
                </c:pt>
                <c:pt idx="1">
                  <c:v>2736</c:v>
                </c:pt>
                <c:pt idx="2">
                  <c:v>2634</c:v>
                </c:pt>
              </c:numCache>
            </c:numRef>
          </c:val>
          <c:extLst>
            <c:ext xmlns:c16="http://schemas.microsoft.com/office/drawing/2014/chart" uri="{C3380CC4-5D6E-409C-BE32-E72D297353CC}">
              <c16:uniqueId val="{00000002-6485-4B4F-A330-5264728F72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{E580AF6D-F08B-4C4F-AA74-9B54C77F0FD7}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69-4A3A-AB1B-44F5D426E4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{72E613FD-FE6E-4020-95D0-5D648B55A677}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69-4A3A-AB1B-44F5D426E4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{46D09677-FAEA-491F-83D3-D7ADF3E143DF}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69-4A3A-AB1B-44F5D426E4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{FD2DA603-F0D6-4BE7-9A73-A4FE3EC83FF7}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69-4A3A-AB1B-44F5D426E4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{464350B3-DB61-4473-B76F-5748634B01A0}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69-4A3A-AB1B-44F5D426E4D4}"/>
                </c:ext>
              </c:extLst>
            </c:dLbl>
            <c:dLbl>
              <c:idx val="8"/>
              <c:layout>
                <c:manualLayout>
                  <c:x val="0"/>
                  <c:y val="-1.662622363698819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{6911535F-FC89-4CD5-AF20-5B7AE96129A2}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69-4A3A-AB1B-44F5D426E4D4}"/>
                </c:ext>
              </c:extLst>
            </c:dLbl>
            <c:dLbl>
              <c:idx val="16"/>
              <c:layout>
                <c:manualLayout>
                  <c:x val="0"/>
                  <c:y val="1.66265788678153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{CB1DE929-8AA8-48C0-8DBA-51C0B0E669DD}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69-4A3A-AB1B-44F5D426E4D4}"/>
                </c:ext>
              </c:extLst>
            </c:dLbl>
            <c:dLbl>
              <c:idx val="24"/>
              <c:layout>
                <c:manualLayout>
                  <c:x val="0"/>
                  <c:y val="1.1229379294518681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{965C8369-6F03-4C95-8743-1E8925F8C4BE}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69-4A3A-AB1B-44F5D426E4D4}"/>
                </c:ext>
              </c:extLst>
            </c:dLbl>
            <c:dLbl>
              <c:idx val="32"/>
              <c:layout>
                <c:manualLayout>
                  <c:x val="0"/>
                  <c:y val="-1.122937929451868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{121B46C8-BDBD-4E9C-AE10-00BD279962C0}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69-4A3A-AB1B-44F5D426E4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86.1</c:v>
                </c:pt>
                <c:pt idx="8">
                  <c:v>86.4</c:v>
                </c:pt>
                <c:pt idx="16">
                  <c:v>86.4</c:v>
                </c:pt>
                <c:pt idx="24">
                  <c:v>87</c:v>
                </c:pt>
                <c:pt idx="32">
                  <c:v>87.5</c:v>
                </c:pt>
              </c:numCache>
            </c:numRef>
          </c:xVal>
          <c:yVal>
            <c:numRef>
              <c:f>公会計指標分析・財政指標組合せ分析表!$BP$51:$DC$51</c:f>
              <c:numCache>
                <c:formatCode>#,##0.0;"▲ "#,##0.0</c:formatCode>
                <c:ptCount val="40"/>
                <c:pt idx="0">
                  <c:v>105.4</c:v>
                </c:pt>
                <c:pt idx="8">
                  <c:v>87.3</c:v>
                </c:pt>
                <c:pt idx="16">
                  <c:v>88.3</c:v>
                </c:pt>
                <c:pt idx="24">
                  <c:v>68.3</c:v>
                </c:pt>
                <c:pt idx="32">
                  <c:v>65.5</c:v>
                </c:pt>
              </c:numCache>
            </c:numRef>
          </c:yVal>
          <c:smooth val="0"/>
          <c:extLst>
            <c:ext xmlns:c16="http://schemas.microsoft.com/office/drawing/2014/chart" uri="{C3380CC4-5D6E-409C-BE32-E72D297353CC}">
              <c16:uniqueId val="{00000009-1669-4A3A-AB1B-44F5D426E4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{B08231BE-E945-4C4C-8469-FA9F164EA2DD}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69-4A3A-AB1B-44F5D426E4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{6D8FAD1D-3201-46E5-A582-DD6A05049626}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69-4A3A-AB1B-44F5D426E4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{30A93BCB-8B61-4EDC-9676-84D53A3EC371}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69-4A3A-AB1B-44F5D426E4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{31900EBB-DBDC-4DFD-8A0A-FD49BECF75C8}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69-4A3A-AB1B-44F5D426E4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{283E2BAE-5EEC-4F1F-B92A-4F47FCF19615}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69-4A3A-AB1B-44F5D426E4D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{DA90478E-28D4-40A9-8426-582F92881C65}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69-4A3A-AB1B-44F5D426E4D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{C1B5D3A2-F834-4DA3-A7F9-EED4E98B441B}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69-4A3A-AB1B-44F5D426E4D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{28F460B8-5CF1-4802-9DDC-3DE5B6C87291}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69-4A3A-AB1B-44F5D426E4D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{FC4231A9-3C8B-4D89-A703-CEE60982C9FF}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69-4A3A-AB1B-44F5D426E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63.2</c:v>
                </c:pt>
                <c:pt idx="24">
                  <c:v>65.3</c:v>
                </c:pt>
                <c:pt idx="32">
                  <c:v>66.900000000000006</c:v>
                </c:pt>
              </c:numCache>
            </c:numRef>
          </c:xVal>
          <c:yVal>
            <c:numRef>
              <c:f>公会計指標分析・財政指標組合せ分析表!$BP$55:$DC$55</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1669-4A3A-AB1B-44F5D426E4D4}"/>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{61E2143F-4521-4B2E-9AD0-CD11E1038976}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673-4839-B688-F484E7E17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{16DA7BD4-4971-4776-8ADD-F8A9D5A8CBB8}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73-4839-B688-F484E7E17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{8AF4A553-9E48-4A8F-86E3-036721F04B48}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73-4839-B688-F484E7E17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{04726677-CB8A-4080-9877-7719944AA6D3}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73-4839-B688-F484E7E17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{D548ED57-5291-495D-A3A8-5505C70F17F6}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73-4839-B688-F484E7E1712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{17B7BB10-6935-4EAA-A15B-998EF06F3B5C}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673-4839-B688-F484E7E1712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{B9D564E4-5793-4011-A73F-00FFB742B7CF}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673-4839-B688-F484E7E1712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{9DB26989-D943-4B9E-970A-9F6FC55A703C}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673-4839-B688-F484E7E1712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{94B40A55-2CB2-4A64-8C2D-0DD8DBEA394C}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673-4839-B688-F484E7E17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12.7</c:v>
                </c:pt>
                <c:pt idx="16">
                  <c:v>12.1</c:v>
                </c:pt>
                <c:pt idx="24">
                  <c:v>11.1</c:v>
                </c:pt>
                <c:pt idx="32">
                  <c:v>10.8</c:v>
                </c:pt>
              </c:numCache>
            </c:numRef>
          </c:xVal>
          <c:yVal>
            <c:numRef>
              <c:f>公会計指標分析・財政指標組合せ分析表!$BP$73:$DC$73</c:f>
              <c:numCache>
                <c:formatCode>#,##0.0;"▲ "#,##0.0</c:formatCode>
                <c:ptCount val="40"/>
                <c:pt idx="0">
                  <c:v>105.4</c:v>
                </c:pt>
                <c:pt idx="8">
                  <c:v>87.3</c:v>
                </c:pt>
                <c:pt idx="16">
                  <c:v>88.3</c:v>
                </c:pt>
                <c:pt idx="24">
                  <c:v>68.3</c:v>
                </c:pt>
                <c:pt idx="32">
                  <c:v>65.5</c:v>
                </c:pt>
              </c:numCache>
            </c:numRef>
          </c:yVal>
          <c:smooth val="0"/>
          <c:extLst>
            <c:ext xmlns:c16="http://schemas.microsoft.com/office/drawing/2014/chart" uri="{C3380CC4-5D6E-409C-BE32-E72D297353CC}">
              <c16:uniqueId val="{00000009-5673-4839-B688-F484E7E171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{8F7EB9D9-B4A0-4636-AF63-25F0D8001E21}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673-4839-B688-F484E7E171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{B22B3DC1-B9B4-4D68-BA89-EC3F7A5F3470}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73-4839-B688-F484E7E17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{30A653BB-8413-4340-91EE-B435DBF37300}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73-4839-B688-F484E7E17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{3416E39F-2A88-4D32-8C84-263FD180F436}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73-4839-B688-F484E7E17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{482E7662-82C9-45BA-9E13-CFAD4FB665B0}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73-4839-B688-F484E7E1712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{138F8587-E0DC-4412-B4E4-17C5A6686886}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673-4839-B688-F484E7E17125}"/>
                </c:ext>
              </c:extLst>
            </c:dLbl>
            <c:dLbl>
              <c:idx val="16"/>
              <c:layout>
                <c:manualLayout>
                  <c:x val="-2.2162518723752286E-2"/>
                  <c:y val="-5.80091745570094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{AEF667E6-D135-4652-8526-6273A5F4E341}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673-4839-B688-F484E7E17125}"/>
                </c:ext>
              </c:extLst>
            </c:dLbl>
            <c:dLbl>
              <c:idx val="24"/>
              <c:layout>
                <c:manualLayout>
                  <c:x val="-3.8237664148724163E-2"/>
                  <c:y val="-4.689836407387593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{D85D2EA2-F89E-4294-80B3-B068051FA97C}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673-4839-B688-F484E7E17125}"/>
                </c:ext>
              </c:extLst>
            </c:dLbl>
            <c:dLbl>
              <c:idx val="32"/>
              <c:layout>
                <c:manualLayout>
                  <c:x val="-3.4310845302750574E-2"/>
                  <c:y val="-8.23424026324964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{B652169F-4B1F-49DB-A1F0-F4A2CFE53091}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673-4839-B688-F484E7E17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8.3000000000000007</c:v>
                </c:pt>
                <c:pt idx="24">
                  <c:v>8.4</c:v>
                </c:pt>
                <c:pt idx="32">
                  <c:v>8.6</c:v>
                </c:pt>
              </c:numCache>
            </c:numRef>
          </c:xVal>
          <c:yVal>
            <c:numRef>
              <c:f>公会計指標分析・財政指標組合せ分析表!$BP$77:$DC$77</c:f>
              <c:numCache>
                <c:formatCode>#,##0.0;"▲ "#,##0.0</c:formatCode>
                <c:ptCount val="40"/>
                <c:pt idx="0">
                  <c:v>49.1</c:v>
                </c:pt>
                <c:pt idx="8">
                  <c:v>41.5</c:v>
                </c:pt>
                <c:pt idx="16">
                  <c:v>25.4</c:v>
                </c:pt>
                <c:pt idx="24">
                  <c:v>17.600000000000001</c:v>
                </c:pt>
                <c:pt idx="32">
                  <c:v>17.2</c:v>
                </c:pt>
              </c:numCache>
            </c:numRef>
          </c:yVal>
          <c:smooth val="0"/>
          <c:extLst>
            <c:ext xmlns:c16="http://schemas.microsoft.com/office/drawing/2014/chart" uri="{C3380CC4-5D6E-409C-BE32-E72D297353CC}">
              <c16:uniqueId val="{00000013-5673-4839-B688-F484E7E17125}"/>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年度においては、元利償還金、準元利償還金ともに減少傾向である。普通交付税への算入公債費も減少したが、分子としては、減少している。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以降の元利償還金等は</a:t>
          </a:r>
          <a:r>
            <a:rPr kumimoji="1" lang="ja-JP" altLang="ja-JP" sz="1100">
              <a:solidFill>
                <a:schemeClr val="dk1"/>
              </a:solidFill>
              <a:effectLst/>
              <a:latin typeface="+mn-lt"/>
              <a:ea typeface="+mn-ea"/>
              <a:cs typeface="+mn-cs"/>
            </a:rPr>
            <a:t>、事業完了した新病院建設、仁摩地区道の駅整備事業、新可燃ごみ処理施設整備事業等の償還</a:t>
          </a:r>
          <a:r>
            <a:rPr kumimoji="1" lang="ja-JP" altLang="en-US" sz="1100">
              <a:solidFill>
                <a:schemeClr val="dk1"/>
              </a:solidFill>
              <a:effectLst/>
              <a:latin typeface="+mn-lt"/>
              <a:ea typeface="+mn-ea"/>
              <a:cs typeface="+mn-cs"/>
            </a:rPr>
            <a:t>開始</a:t>
          </a:r>
          <a:r>
            <a:rPr kumimoji="1" lang="ja-JP" altLang="ja-JP" sz="1100">
              <a:solidFill>
                <a:schemeClr val="dk1"/>
              </a:solidFill>
              <a:effectLst/>
              <a:latin typeface="+mn-lt"/>
              <a:ea typeface="+mn-ea"/>
              <a:cs typeface="+mn-cs"/>
            </a:rPr>
            <a:t>による増加が見込まれる。</a:t>
          </a:r>
          <a:endParaRPr lang="ja-JP" altLang="ja-JP" sz="1400">
            <a:effectLst/>
          </a:endParaRPr>
        </a:p>
        <a:p>
          <a:r>
            <a:rPr kumimoji="1" lang="ja-JP" altLang="ja-JP" sz="1100">
              <a:solidFill>
                <a:schemeClr val="dk1"/>
              </a:solidFill>
              <a:effectLst/>
              <a:latin typeface="+mn-lt"/>
              <a:ea typeface="+mn-ea"/>
              <a:cs typeface="+mn-cs"/>
            </a:rPr>
            <a:t>　今後は、公共施設の適正化及び投資的事業の平準化により、実質公債費比率の上昇を抑えていく必要がある。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年度においては、公営企業債等繰入見込額は、</a:t>
          </a:r>
          <a:r>
            <a:rPr kumimoji="1" lang="ja-JP" altLang="en-US" sz="1100">
              <a:solidFill>
                <a:schemeClr val="dk1"/>
              </a:solidFill>
              <a:effectLst/>
              <a:latin typeface="+mn-lt"/>
              <a:ea typeface="+mn-ea"/>
              <a:cs typeface="+mn-cs"/>
            </a:rPr>
            <a:t>大田市駅前周辺土地区画整理事業の本格化や下</a:t>
          </a:r>
          <a:r>
            <a:rPr kumimoji="1" lang="ja-JP" altLang="ja-JP" sz="1100">
              <a:solidFill>
                <a:schemeClr val="dk1"/>
              </a:solidFill>
              <a:effectLst/>
              <a:latin typeface="+mn-lt"/>
              <a:ea typeface="+mn-ea"/>
              <a:cs typeface="+mn-cs"/>
            </a:rPr>
            <a:t>水道事業の継続的な実施により、高止まりの状況であるが、単年度の発行額を償還額が上回ったため、一般会計等に係る地方債の現在高は減少となり、将来負担額は減少している。</a:t>
          </a:r>
          <a:endParaRPr lang="ja-JP" altLang="ja-JP" sz="1400">
            <a:effectLst/>
          </a:endParaRPr>
        </a:p>
        <a:p>
          <a:r>
            <a:rPr kumimoji="1" lang="ja-JP" altLang="ja-JP" sz="1100">
              <a:solidFill>
                <a:schemeClr val="dk1"/>
              </a:solidFill>
              <a:effectLst/>
              <a:latin typeface="+mn-lt"/>
              <a:ea typeface="+mn-ea"/>
              <a:cs typeface="+mn-cs"/>
            </a:rPr>
            <a:t>　また、交付税措置率の高い過疎債や合併債を活用して事業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しているため</a:t>
          </a:r>
          <a:r>
            <a:rPr kumimoji="1" lang="ja-JP" altLang="ja-JP" sz="1100">
              <a:solidFill>
                <a:schemeClr val="dk1"/>
              </a:solidFill>
              <a:effectLst/>
              <a:latin typeface="+mn-lt"/>
              <a:ea typeface="+mn-ea"/>
              <a:cs typeface="+mn-cs"/>
            </a:rPr>
            <a:t>、基準財政需要額算入見込額は増となり、将来負担額から差し引く充当可能財源等の合計額は増加している。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大田市駅前周辺土地区画整理事業</a:t>
          </a:r>
          <a:r>
            <a:rPr kumimoji="1" lang="ja-JP" altLang="en-US" sz="1100">
              <a:solidFill>
                <a:schemeClr val="dk1"/>
              </a:solidFill>
              <a:effectLst/>
              <a:latin typeface="+mn-lt"/>
              <a:ea typeface="+mn-ea"/>
              <a:cs typeface="+mn-cs"/>
            </a:rPr>
            <a:t>の継続実施やその他ハード事業の実施を見込んでいるため</a:t>
          </a:r>
          <a:r>
            <a:rPr kumimoji="1" lang="ja-JP" altLang="ja-JP" sz="1100">
              <a:solidFill>
                <a:schemeClr val="dk1"/>
              </a:solidFill>
              <a:effectLst/>
              <a:latin typeface="+mn-lt"/>
              <a:ea typeface="+mn-ea"/>
              <a:cs typeface="+mn-cs"/>
            </a:rPr>
            <a:t>、一般会計等に係る地方債の現在高及び公営企業債等繰入見込額が増加する見込みであり、適正な基金残高を確保していくよう努める必要がある。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財政調整基金及び減債基金にその他特定目的基金を加えた残高は、令和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百万円、公共施設総合管理基金への積立金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百万円の新規積立を行った一方で、市単独事業の実施財源として特定目的基金から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百万円、また、市債の償還の財源として減債基金から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今後は、当市の歳入の多くを占める地方交付税が人口減少等の影響により減少し、一般財源の大幅減が見込まれる中、財政調整基金及び減債基金の合計額は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目標額を大きく下回る状況が続いている。厳しい財政運営が続くことが見込まれるが、事業の選択と集中をより一層徹底し、基金の取り崩しを最小限に抑えるなど、財政健全化の取り組みをこれまで以上に強化していか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・合併振興基金、まちづくり推進基金、過疎地域持続的発展特別事業基金：設置目的に沿ったソフト事業の財源として使用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・観光振興基金：観光振興に要する経費に充てるもの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・石見銀山基金：石見銀山に係る整備活用及び景観保全の事業に要する経費に充てるもの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・公共施設総合管理基金：計画的な公共施設の保全、更新、解体撤去等及び活用に必要な事業に充てるもの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将来的な庁舎整備等を見据え令和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百万円をはじめとして、合計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（主な取崩し：まちづくり推進基金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百万円、石見銀山基金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・一般財源の不足が見込まれる中、住民サービスの確保や各種事業の実施のために、特定目的基金を積極的に活用していく。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・歳出決算見込み（事業実績）の減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財政運営は予算編成の段階から、支出を収入が上回り、その不足額を財政調整基金の取崩しで補う状況が常態化しており、人口減少等により地方交付税や市税の減収が見込まれる中においては、将来に不安を抱える厳しい状況が続い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・突発的事象に対応するためにも一定水準の財政調整基金の確保は必要であることから、一層の財政健全化に取り組む必要がある。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・普通交付税として交付された臨時財政対策債償還基金費（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・これまでに発行した地方債や今後見込まれる大型事業の財源として発行する地方債の償還財源として取崩しを予定している。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00310B-8804-4D9E-ACA2-CC9BF7289D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4C190A-F98F-4480-A81B-5F9FA9F20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10EF87-9402-4EF8-B80C-44EF52EEDA9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B97D37E-7158-4D3E-80AC-932FB8C6CD36}"/>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B9F1392-F3BD-46B1-BFCC-AC9D365FA8A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9681AE-20B3-407C-95F5-0916FD61FAC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0A9BE2-C799-4294-8ADA-4BD8B8A2C8A7}"/>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8E23E90-56B3-4B74-8BE2-65B6BC9BABA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32AFDCD-269D-44C6-815D-1505CCACB423}"/>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C9FB60A-09E6-453B-991F-3FC6D4B5DEE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C98DE47-FF67-434F-9055-24D8DCBDC78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A61CA75-24CE-4EF1-8F7E-469CDA17E64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B1B6906-48C3-4C1D-B625-13B4EBA1F7F3}"/>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FF27576-EC09-49B7-AFBE-ED6E27515C16}"/>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1EA9A9-E488-4B0B-ABD9-36787C4CDD2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C145C8D-CF70-4620-815F-03C2C0FF2A8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E12989A-DECA-4CE3-A79B-EC14CFF4C38F}"/>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CCEF8E1-0F4A-4F47-95DD-A6D80354AFD3}"/>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63A1437-4194-4D97-A485-D315992F7D4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8BD765C-135F-4D7D-BA8F-DCD9297FF076}"/>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DD9F111-A6B5-4C1A-A6EC-0A58D589D621}"/>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C6A349-BAE6-4291-B676-AB2CD013797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6907838-0BB2-4141-B3B2-82D92126E8B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276B1C-CBDD-4184-A23F-8CB3BE72270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D831557-A26D-472F-970E-54EB0F0CC58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3115BFF-D577-431D-B3AA-F989DDC6D89A}"/>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9695468-67E4-42F1-8616-0998CF5795E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171361-46F2-423C-A432-0B6FA7F5A79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D9C6F5B-8F7F-4417-87BD-153FE06218F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923A00-A0DB-40E3-98ED-6679A038493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744ADD-8343-4A10-8BDD-1DA5F959F00D}"/>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9B0A05E-1840-4E77-94DC-F8FB896FE05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4200B01-096D-41D8-A581-C1390D7406C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5D64808-6357-4870-9809-665672AF40FB}"/>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4D8ED58-97D6-4888-A8FA-3A8852232DAB}"/>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A489640-8E17-4954-A91D-F2DCE6960389}"/>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D156787-AACE-460D-AAEE-57E733283AE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C3DB37-9F7D-4125-9590-DE0F8DE701B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77B0611-D758-436F-B4A2-FAA13C69BE3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B3B82FA-DCDB-4C37-B005-C0B3BEC9486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CEA5522-0CCB-4FE1-BD1B-BD51D637464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176A3B-A284-41F8-AD01-A7F2198EE27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BB02F9-2017-4FB8-BA84-B592C8E75D42}"/>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A87D471-02DD-471A-952A-706972CC5DBD}"/>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95DFE52-9076-4D75-9EA2-15EDBDB2B06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D9CDF84-1419-4A4F-B9A2-F116F5B5BA42}"/>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3DAF94E-92ED-40E7-A9CC-F4E178722BF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b="0" i="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有形固定資産減価償却率は、昨年度から</a:t>
          </a:r>
          <a:r>
            <a:rPr lang="en-US" altLang="ja-JP" sz="1000" b="0" i="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en-US" sz="1000" b="0" i="0">
              <a:solidFill>
                <a:schemeClr val="dk1"/>
              </a:solidFill>
              <a:effectLst/>
              <a:latin typeface="ＭＳ ゴシック" panose="020B0609070205080204" pitchFamily="49" charset="-128"/>
              <a:ea typeface="ＭＳ ゴシック" panose="020B0609070205080204" pitchFamily="49" charset="-128"/>
              <a:cs typeface="+mn-cs"/>
            </a:rPr>
            <a:t>ポイントで、概ね横ばいの推移となっているが、例年類似団体平均を上回る状況が続いている。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当市では、平成２７年度に策定した「大田市公共施設総合管理計画」において、保有する公共施設の総延床面積を</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３０％以上削減することを目標としている。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有形固定資産減価償却率は、昭和５０年～６０年代に整備された施設が多く、築３０年以上経過した施設が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多く占めていることから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、例年類似団体平均を上回る状況が続いており、今後は総合管理計画に基づき、適切な施設整備を行うとともに、施設総量の削減を検討していく必要がある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972E868-C524-4E99-B30C-827E472B186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90369BE-B36F-4147-8041-43BDD9D267F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C168BC6-3046-41BF-8672-B35F45B3EE42}"/>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54541BC-9A9E-4F2D-81D6-516FC6D80EA8}"/>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E8B3D76-184B-4119-94F7-ED44F9EB14E5}"/>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49D67D2-A6F2-4CDA-8DF7-4E739C2DB975}"/>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9B75E96C-8EFA-45C7-85F7-03DCB07D835D}"/>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49B0030-E348-4635-B5FF-95398BDAB5C1}"/>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E847BE6-D5C2-4AC5-B820-448585E65CEC}"/>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9EDFFF7-D774-4C18-A253-1728D9FA2150}"/>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85D9EF7-CD28-44F1-92F0-75160A6B7C61}"/>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B0F9605-F6DF-48FB-9428-87665F5DFFD0}"/>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46F918BD-B10E-4DE5-A290-A6D069ADE50C}"/>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F22BAAA-AB3D-42DE-A40E-3133EEC250F9}"/>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CC92D70-EB3F-4EFF-9E2F-E86667A71CF2}"/>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935F086-E9A5-4983-99B7-54FC5DBC540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C90B6A4-F021-4EB1-899B-DB54783FE9E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3D9A072-7B61-45B6-96E0-9323DCA431B0}"/>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231442AC-387F-4C67-A7A4-11FD95EEC418}"/>
            </a:ext>
          </a:extLst>
        </xdr:cNvPr>
        <xdr:cNvCxnSpPr/>
      </xdr:nvCxnSpPr>
      <xdr:spPr>
        <a:xfrm flipV="1">
          <a:off x="4306570" y="5150939"/>
          <a:ext cx="1270" cy="12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A61856A8-C745-4DB1-9A48-BF8EAC0780BD}"/>
            </a:ext>
          </a:extLst>
        </xdr:cNvPr>
        <xdr:cNvSpPr txBox="1"/>
      </xdr:nvSpPr>
      <xdr:spPr>
        <a:xfrm>
          <a:off x="4359275" y="64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20773BE7-30B6-4323-A25C-530BB712C5AF}"/>
            </a:ext>
          </a:extLst>
        </xdr:cNvPr>
        <xdr:cNvCxnSpPr/>
      </xdr:nvCxnSpPr>
      <xdr:spPr>
        <a:xfrm>
          <a:off x="4216400" y="64470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9CE497B7-15D9-4D24-B207-58E96E70147D}"/>
            </a:ext>
          </a:extLst>
        </xdr:cNvPr>
        <xdr:cNvSpPr txBox="1"/>
      </xdr:nvSpPr>
      <xdr:spPr>
        <a:xfrm>
          <a:off x="4359275" y="49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94603536-83F9-4587-957B-73B9ADB790E4}"/>
            </a:ext>
          </a:extLst>
        </xdr:cNvPr>
        <xdr:cNvCxnSpPr/>
      </xdr:nvCxnSpPr>
      <xdr:spPr>
        <a:xfrm>
          <a:off x="4216400" y="51509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E11B82B6-9467-4123-AA32-6D944EC185C3}"/>
            </a:ext>
          </a:extLst>
        </xdr:cNvPr>
        <xdr:cNvSpPr txBox="1"/>
      </xdr:nvSpPr>
      <xdr:spPr>
        <a:xfrm>
          <a:off x="4359275" y="5659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2BAA0158-A97C-4B47-97E0-6478F51190C5}"/>
            </a:ext>
          </a:extLst>
        </xdr:cNvPr>
        <xdr:cNvSpPr/>
      </xdr:nvSpPr>
      <xdr:spPr>
        <a:xfrm>
          <a:off x="4254500" y="57990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E43A072C-50C8-4F82-80DE-B018D543ADAD}"/>
            </a:ext>
          </a:extLst>
        </xdr:cNvPr>
        <xdr:cNvSpPr/>
      </xdr:nvSpPr>
      <xdr:spPr>
        <a:xfrm>
          <a:off x="3616325" y="57528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6DC8E687-93E8-4EE5-8EE5-D9BD1216C700}"/>
            </a:ext>
          </a:extLst>
        </xdr:cNvPr>
        <xdr:cNvSpPr/>
      </xdr:nvSpPr>
      <xdr:spPr>
        <a:xfrm>
          <a:off x="2930525" y="56848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136344</xdr:rowOff>
    </xdr:from>
    <xdr:to>
      <xdr:col>11</xdr:col>
      <xdr:colOff>187325</xdr:colOff>
      <xdr:row>30</xdr:row>
      <xdr:rowOff>66494</xdr:rowOff>
    </xdr:to>
    <xdr:sp macro="" textlink="">
      <xdr:nvSpPr>
        <xdr:cNvPr id="76" name="フローチャート: 判断 75">
          <a:extLst>
            <a:ext uri="{FF2B5EF4-FFF2-40B4-BE49-F238E27FC236}">
              <a16:creationId xmlns:a16="http://schemas.microsoft.com/office/drawing/2014/main" id="{2EF28369-AFDF-4DD7-8A26-856C9BB16B92}"/>
            </a:ext>
          </a:extLst>
        </xdr:cNvPr>
        <xdr:cNvSpPr/>
      </xdr:nvSpPr>
      <xdr:spPr>
        <a:xfrm>
          <a:off x="2244725" y="5651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114753</xdr:rowOff>
    </xdr:from>
    <xdr:to>
      <xdr:col>7</xdr:col>
      <xdr:colOff>187325</xdr:colOff>
      <xdr:row>30</xdr:row>
      <xdr:rowOff>44903</xdr:rowOff>
    </xdr:to>
    <xdr:sp macro="" textlink="">
      <xdr:nvSpPr>
        <xdr:cNvPr id="77" name="フローチャート: 判断 76">
          <a:extLst>
            <a:ext uri="{FF2B5EF4-FFF2-40B4-BE49-F238E27FC236}">
              <a16:creationId xmlns:a16="http://schemas.microsoft.com/office/drawing/2014/main" id="{A7EAC155-2ADE-4C63-9C4C-6F7E786CD264}"/>
            </a:ext>
          </a:extLst>
        </xdr:cNvPr>
        <xdr:cNvSpPr/>
      </xdr:nvSpPr>
      <xdr:spPr>
        <a:xfrm>
          <a:off x="1558925" y="56297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7266F77-43F1-49D6-8025-5CE16F2AEF3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E9E6161-FCD5-47DF-9865-875C5533082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9983E29-2C42-4888-8044-0D0DDD30942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17DB735-5011-4CE9-9E1A-7BD267BC946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F1D4913-408D-4ACB-A5CC-87E4A16AFBE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74840</xdr:rowOff>
    </xdr:from>
    <xdr:to>
      <xdr:col>23</xdr:col>
      <xdr:colOff>136525</xdr:colOff>
      <xdr:row>35</xdr:row>
      <xdr:rowOff>4990</xdr:rowOff>
    </xdr:to>
    <xdr:sp macro="" textlink="">
      <xdr:nvSpPr>
        <xdr:cNvPr id="83" name="楕円 82">
          <a:extLst>
            <a:ext uri="{FF2B5EF4-FFF2-40B4-BE49-F238E27FC236}">
              <a16:creationId xmlns:a16="http://schemas.microsoft.com/office/drawing/2014/main" id="{901FF25F-9105-46E5-8FC1-4B5C9895D746}"/>
            </a:ext>
          </a:extLst>
        </xdr:cNvPr>
        <xdr:cNvSpPr/>
      </xdr:nvSpPr>
      <xdr:spPr>
        <a:xfrm>
          <a:off x="4254500" y="6399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161217</xdr:rowOff>
    </xdr:from>
    <xdr:ext cx="405111" cy="259045"/>
    <xdr:sp macro="" textlink="">
      <xdr:nvSpPr>
        <xdr:cNvPr id="84" name="有形固定資産減価償却率該当値テキスト">
          <a:extLst>
            <a:ext uri="{FF2B5EF4-FFF2-40B4-BE49-F238E27FC236}">
              <a16:creationId xmlns:a16="http://schemas.microsoft.com/office/drawing/2014/main" id="{1CED29C4-5802-419E-8213-FED08DE71790}"/>
            </a:ext>
          </a:extLst>
        </xdr:cNvPr>
        <xdr:cNvSpPr txBox="1"/>
      </xdr:nvSpPr>
      <xdr:spPr>
        <a:xfrm>
          <a:off x="4359275" y="63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59418</xdr:rowOff>
    </xdr:from>
    <xdr:to>
      <xdr:col>19</xdr:col>
      <xdr:colOff>187325</xdr:colOff>
      <xdr:row>34</xdr:row>
      <xdr:rowOff>161018</xdr:rowOff>
    </xdr:to>
    <xdr:sp macro="" textlink="">
      <xdr:nvSpPr>
        <xdr:cNvPr id="85" name="楕円 84">
          <a:extLst>
            <a:ext uri="{FF2B5EF4-FFF2-40B4-BE49-F238E27FC236}">
              <a16:creationId xmlns:a16="http://schemas.microsoft.com/office/drawing/2014/main" id="{DFBE092F-8E5F-4EDD-9C7E-D222DAC0B039}"/>
            </a:ext>
          </a:extLst>
        </xdr:cNvPr>
        <xdr:cNvSpPr/>
      </xdr:nvSpPr>
      <xdr:spPr>
        <a:xfrm>
          <a:off x="3616325" y="63840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110218</xdr:rowOff>
    </xdr:from>
    <xdr:to>
      <xdr:col>23</xdr:col>
      <xdr:colOff>85725</xdr:colOff>
      <xdr:row>34</xdr:row>
      <xdr:rowOff>125640</xdr:rowOff>
    </xdr:to>
    <xdr:cxnSp macro="">
      <xdr:nvCxnSpPr>
        <xdr:cNvPr id="86" name="直線コネクタ 85">
          <a:extLst>
            <a:ext uri="{FF2B5EF4-FFF2-40B4-BE49-F238E27FC236}">
              <a16:creationId xmlns:a16="http://schemas.microsoft.com/office/drawing/2014/main" id="{4E3EC925-AB0A-446D-A943-60BBB84A6E04}"/>
            </a:ext>
          </a:extLst>
        </xdr:cNvPr>
        <xdr:cNvCxnSpPr/>
      </xdr:nvCxnSpPr>
      <xdr:spPr>
        <a:xfrm>
          <a:off x="3673475" y="6431643"/>
          <a:ext cx="62865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40912</xdr:rowOff>
    </xdr:from>
    <xdr:to>
      <xdr:col>15</xdr:col>
      <xdr:colOff>187325</xdr:colOff>
      <xdr:row>34</xdr:row>
      <xdr:rowOff>142512</xdr:rowOff>
    </xdr:to>
    <xdr:sp macro="" textlink="">
      <xdr:nvSpPr>
        <xdr:cNvPr id="87" name="楕円 86">
          <a:extLst>
            <a:ext uri="{FF2B5EF4-FFF2-40B4-BE49-F238E27FC236}">
              <a16:creationId xmlns:a16="http://schemas.microsoft.com/office/drawing/2014/main" id="{5F313900-0F2B-4C68-ACE1-F25A89CBB701}"/>
            </a:ext>
          </a:extLst>
        </xdr:cNvPr>
        <xdr:cNvSpPr/>
      </xdr:nvSpPr>
      <xdr:spPr>
        <a:xfrm>
          <a:off x="2930525" y="63655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91712</xdr:rowOff>
    </xdr:from>
    <xdr:to>
      <xdr:col>19</xdr:col>
      <xdr:colOff>136525</xdr:colOff>
      <xdr:row>34</xdr:row>
      <xdr:rowOff>110218</xdr:rowOff>
    </xdr:to>
    <xdr:cxnSp macro="">
      <xdr:nvCxnSpPr>
        <xdr:cNvPr id="88" name="直線コネクタ 87">
          <a:extLst>
            <a:ext uri="{FF2B5EF4-FFF2-40B4-BE49-F238E27FC236}">
              <a16:creationId xmlns:a16="http://schemas.microsoft.com/office/drawing/2014/main" id="{26879556-F71C-4683-AE65-7F6044CAAB5E}"/>
            </a:ext>
          </a:extLst>
        </xdr:cNvPr>
        <xdr:cNvCxnSpPr/>
      </xdr:nvCxnSpPr>
      <xdr:spPr>
        <a:xfrm>
          <a:off x="2987675" y="6413137"/>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40912</xdr:rowOff>
    </xdr:from>
    <xdr:to>
      <xdr:col>11</xdr:col>
      <xdr:colOff>187325</xdr:colOff>
      <xdr:row>34</xdr:row>
      <xdr:rowOff>142512</xdr:rowOff>
    </xdr:to>
    <xdr:sp macro="" textlink="">
      <xdr:nvSpPr>
        <xdr:cNvPr id="89" name="楕円 88">
          <a:extLst>
            <a:ext uri="{FF2B5EF4-FFF2-40B4-BE49-F238E27FC236}">
              <a16:creationId xmlns:a16="http://schemas.microsoft.com/office/drawing/2014/main" id="{677809A2-14B5-4FA7-A426-133B70272D30}"/>
            </a:ext>
          </a:extLst>
        </xdr:cNvPr>
        <xdr:cNvSpPr/>
      </xdr:nvSpPr>
      <xdr:spPr>
        <a:xfrm>
          <a:off x="2244725" y="63655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91712</xdr:rowOff>
    </xdr:from>
    <xdr:to>
      <xdr:col>15</xdr:col>
      <xdr:colOff>136525</xdr:colOff>
      <xdr:row>34</xdr:row>
      <xdr:rowOff>91712</xdr:rowOff>
    </xdr:to>
    <xdr:cxnSp macro="">
      <xdr:nvCxnSpPr>
        <xdr:cNvPr id="90" name="直線コネクタ 89">
          <a:extLst>
            <a:ext uri="{FF2B5EF4-FFF2-40B4-BE49-F238E27FC236}">
              <a16:creationId xmlns:a16="http://schemas.microsoft.com/office/drawing/2014/main" id="{1517F6DE-BA3E-45E4-B635-522CB3968462}"/>
            </a:ext>
          </a:extLst>
        </xdr:cNvPr>
        <xdr:cNvCxnSpPr/>
      </xdr:nvCxnSpPr>
      <xdr:spPr>
        <a:xfrm>
          <a:off x="2301875" y="6413137"/>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31659</xdr:rowOff>
    </xdr:from>
    <xdr:to>
      <xdr:col>7</xdr:col>
      <xdr:colOff>187325</xdr:colOff>
      <xdr:row>34</xdr:row>
      <xdr:rowOff>133259</xdr:rowOff>
    </xdr:to>
    <xdr:sp macro="" textlink="">
      <xdr:nvSpPr>
        <xdr:cNvPr id="91" name="楕円 90">
          <a:extLst>
            <a:ext uri="{FF2B5EF4-FFF2-40B4-BE49-F238E27FC236}">
              <a16:creationId xmlns:a16="http://schemas.microsoft.com/office/drawing/2014/main" id="{31BFD66D-770A-4094-8CC8-6C58532C83BE}"/>
            </a:ext>
          </a:extLst>
        </xdr:cNvPr>
        <xdr:cNvSpPr/>
      </xdr:nvSpPr>
      <xdr:spPr>
        <a:xfrm>
          <a:off x="1558925" y="63530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82459</xdr:rowOff>
    </xdr:from>
    <xdr:to>
      <xdr:col>11</xdr:col>
      <xdr:colOff>136525</xdr:colOff>
      <xdr:row>34</xdr:row>
      <xdr:rowOff>91712</xdr:rowOff>
    </xdr:to>
    <xdr:cxnSp macro="">
      <xdr:nvCxnSpPr>
        <xdr:cNvPr id="92" name="直線コネクタ 91">
          <a:extLst>
            <a:ext uri="{FF2B5EF4-FFF2-40B4-BE49-F238E27FC236}">
              <a16:creationId xmlns:a16="http://schemas.microsoft.com/office/drawing/2014/main" id="{A79F70F8-17B0-48F3-A201-B638D06B4FC9}"/>
            </a:ext>
          </a:extLst>
        </xdr:cNvPr>
        <xdr:cNvCxnSpPr/>
      </xdr:nvCxnSpPr>
      <xdr:spPr>
        <a:xfrm>
          <a:off x="1616075" y="6410234"/>
          <a:ext cx="6858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11F8AA06-8011-4651-8A31-7CD3E004E77F}"/>
            </a:ext>
          </a:extLst>
        </xdr:cNvPr>
        <xdr:cNvSpPr txBox="1"/>
      </xdr:nvSpPr>
      <xdr:spPr>
        <a:xfrm>
          <a:off x="3474094" y="554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E7AA8004-87B0-47E2-8F64-C7B97DDE6986}"/>
            </a:ext>
          </a:extLst>
        </xdr:cNvPr>
        <xdr:cNvSpPr txBox="1"/>
      </xdr:nvSpPr>
      <xdr:spPr>
        <a:xfrm>
          <a:off x="2797819" y="547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83021</xdr:rowOff>
    </xdr:from>
    <xdr:ext cx="405111" cy="259045"/>
    <xdr:sp macro="" textlink="">
      <xdr:nvSpPr>
        <xdr:cNvPr id="95" name="n_3aveValue有形固定資産減価償却率">
          <a:extLst>
            <a:ext uri="{FF2B5EF4-FFF2-40B4-BE49-F238E27FC236}">
              <a16:creationId xmlns:a16="http://schemas.microsoft.com/office/drawing/2014/main" id="{781D4807-B369-4AB3-838B-91B5240E119A}"/>
            </a:ext>
          </a:extLst>
        </xdr:cNvPr>
        <xdr:cNvSpPr txBox="1"/>
      </xdr:nvSpPr>
      <xdr:spPr>
        <a:xfrm>
          <a:off x="2112019" y="543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61430</xdr:rowOff>
    </xdr:from>
    <xdr:ext cx="405111" cy="259045"/>
    <xdr:sp macro="" textlink="">
      <xdr:nvSpPr>
        <xdr:cNvPr id="96" name="n_4aveValue有形固定資産減価償却率">
          <a:extLst>
            <a:ext uri="{FF2B5EF4-FFF2-40B4-BE49-F238E27FC236}">
              <a16:creationId xmlns:a16="http://schemas.microsoft.com/office/drawing/2014/main" id="{841B1864-D922-4A8A-95EC-0DC6D8CEEC79}"/>
            </a:ext>
          </a:extLst>
        </xdr:cNvPr>
        <xdr:cNvSpPr txBox="1"/>
      </xdr:nvSpPr>
      <xdr:spPr>
        <a:xfrm>
          <a:off x="1426219"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152145</xdr:rowOff>
    </xdr:from>
    <xdr:ext cx="405111" cy="259045"/>
    <xdr:sp macro="" textlink="">
      <xdr:nvSpPr>
        <xdr:cNvPr id="97" name="n_1mainValue有形固定資産減価償却率">
          <a:extLst>
            <a:ext uri="{FF2B5EF4-FFF2-40B4-BE49-F238E27FC236}">
              <a16:creationId xmlns:a16="http://schemas.microsoft.com/office/drawing/2014/main" id="{48DDB3B6-A224-416F-870B-5C2A8982EB42}"/>
            </a:ext>
          </a:extLst>
        </xdr:cNvPr>
        <xdr:cNvSpPr txBox="1"/>
      </xdr:nvSpPr>
      <xdr:spPr>
        <a:xfrm>
          <a:off x="3474094" y="647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133639</xdr:rowOff>
    </xdr:from>
    <xdr:ext cx="405111" cy="259045"/>
    <xdr:sp macro="" textlink="">
      <xdr:nvSpPr>
        <xdr:cNvPr id="98" name="n_2mainValue有形固定資産減価償却率">
          <a:extLst>
            <a:ext uri="{FF2B5EF4-FFF2-40B4-BE49-F238E27FC236}">
              <a16:creationId xmlns:a16="http://schemas.microsoft.com/office/drawing/2014/main" id="{5E4880EF-873E-4F99-9A1A-8DCE4AA0E775}"/>
            </a:ext>
          </a:extLst>
        </xdr:cNvPr>
        <xdr:cNvSpPr txBox="1"/>
      </xdr:nvSpPr>
      <xdr:spPr>
        <a:xfrm>
          <a:off x="2797819" y="645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133639</xdr:rowOff>
    </xdr:from>
    <xdr:ext cx="405111" cy="259045"/>
    <xdr:sp macro="" textlink="">
      <xdr:nvSpPr>
        <xdr:cNvPr id="99" name="n_3mainValue有形固定資産減価償却率">
          <a:extLst>
            <a:ext uri="{FF2B5EF4-FFF2-40B4-BE49-F238E27FC236}">
              <a16:creationId xmlns:a16="http://schemas.microsoft.com/office/drawing/2014/main" id="{4786E018-11CA-45C0-8120-8728B5542D9E}"/>
            </a:ext>
          </a:extLst>
        </xdr:cNvPr>
        <xdr:cNvSpPr txBox="1"/>
      </xdr:nvSpPr>
      <xdr:spPr>
        <a:xfrm>
          <a:off x="2112019" y="645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124386</xdr:rowOff>
    </xdr:from>
    <xdr:ext cx="405111" cy="259045"/>
    <xdr:sp macro="" textlink="">
      <xdr:nvSpPr>
        <xdr:cNvPr id="100" name="n_4mainValue有形固定資産減価償却率">
          <a:extLst>
            <a:ext uri="{FF2B5EF4-FFF2-40B4-BE49-F238E27FC236}">
              <a16:creationId xmlns:a16="http://schemas.microsoft.com/office/drawing/2014/main" id="{EE3467E0-EF14-422C-A0C0-5C37B0AA3847}"/>
            </a:ext>
          </a:extLst>
        </xdr:cNvPr>
        <xdr:cNvSpPr txBox="1"/>
      </xdr:nvSpPr>
      <xdr:spPr>
        <a:xfrm>
          <a:off x="1426219" y="644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32D0F65-87BB-47EF-9C95-43DB30B444F9}"/>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A0276CF-E3B2-4EE0-B0F0-356F9E7F006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70914FD1-4BD5-453F-BBC8-A3B4762A103B}"/>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5FE5957-9F3B-4ED2-95A3-3D582F9BE451}"/>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E1A4F8D-D1E5-4F10-BA89-11086229473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71CAA0D-4215-41FB-93A4-5B0B4BB88CDA}"/>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0FE793B-DA58-4367-B3A6-634D821C41F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F995426-6E8E-4708-9B8A-900656A4913C}"/>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A3919DA-5073-4455-8118-CCA118246E9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917B2DC-7539-489B-9CCF-77E264D9A9BD}"/>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D45234D-1B89-47C0-87D6-F96496F217C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EE2EA35-76FD-4673-A977-CA512638509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DACE075-81E5-4F6D-9786-30FDE3FE7C62}"/>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債務償還比率は、昨年度より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し、例年と同様、類似団体平均と比較して高い水準に位置している。</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老朽化</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に伴う</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公共施設の更新等に伴い、今後も将来負担は高水準を維持すると見込まれる。また、分子部分の減額要素である充当可能基金残高が減少していく見込みとなっていることから、今後も高い水準で推移していくことが予想さ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F0D6E1D-2CFA-4BB8-BD5D-F4EBD1D822F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8C611C6-26D7-4D8E-BEF5-0AF97CAE8F7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4E66BA3-55D1-4193-B3D0-AC6BADB8957A}"/>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BFC84E0-D91E-4C5A-BE50-41BCAC99414D}"/>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DDA955EC-A68A-44D4-9AF3-AFF313C469F5}"/>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BEFF3C5-A3B8-4108-80BE-0E9BE5480AB1}"/>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B69E80B1-28A5-4A49-A381-397DCFD2011A}"/>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0313B2D-BF9E-44A6-9D33-FF8ECCB2620B}"/>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36360FE-6F45-4AFA-A444-264A8203B62F}"/>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4314B83-BD16-4AB9-B11B-307F48A69EED}"/>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BAF5A127-AB9F-4365-8E21-7A8D72EA6E22}"/>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C6AB292-C706-4647-9CBE-91210BB21F1C}"/>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41C8009A-FD72-4FA4-86F7-D07FFE5CF185}"/>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F5C123F-9D9B-401F-9F8A-B2CA02EF1E8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7F74665E-CEB3-491A-A5F2-9DC2C4124712}"/>
            </a:ext>
          </a:extLst>
        </xdr:cNvPr>
        <xdr:cNvSpPr txBox="1"/>
      </xdr:nvSpPr>
      <xdr:spPr>
        <a:xfrm>
          <a:off x="9762011" y="49739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E7D7CAB-8DD7-43F6-B223-B995EACFC41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8EC3BF1A-803D-4B80-B22D-0AA38E863C17}"/>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3D44243D-375A-4A52-92F3-3B7D6E62C4BC}"/>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AE753A7E-8C9F-4166-B492-7BE2EF15E107}"/>
            </a:ext>
          </a:extLst>
        </xdr:cNvPr>
        <xdr:cNvCxnSpPr/>
      </xdr:nvCxnSpPr>
      <xdr:spPr>
        <a:xfrm flipV="1">
          <a:off x="13326745" y="4983181"/>
          <a:ext cx="1269" cy="143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8C3E7378-4716-4198-BAA0-709B024BFFAA}"/>
            </a:ext>
          </a:extLst>
        </xdr:cNvPr>
        <xdr:cNvSpPr txBox="1"/>
      </xdr:nvSpPr>
      <xdr:spPr>
        <a:xfrm>
          <a:off x="13379450" y="6421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E1CADE3-D7D4-4D44-AC14-330891CACB02}"/>
            </a:ext>
          </a:extLst>
        </xdr:cNvPr>
        <xdr:cNvCxnSpPr/>
      </xdr:nvCxnSpPr>
      <xdr:spPr>
        <a:xfrm>
          <a:off x="13255625" y="6417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972746AE-F133-424B-89A1-D3040C89CF40}"/>
            </a:ext>
          </a:extLst>
        </xdr:cNvPr>
        <xdr:cNvSpPr txBox="1"/>
      </xdr:nvSpPr>
      <xdr:spPr>
        <a:xfrm>
          <a:off x="13379450" y="47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C70F370F-AE7C-4788-9F9A-287B389D30AA}"/>
            </a:ext>
          </a:extLst>
        </xdr:cNvPr>
        <xdr:cNvCxnSpPr/>
      </xdr:nvCxnSpPr>
      <xdr:spPr>
        <a:xfrm>
          <a:off x="13255625" y="49831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6AB6785A-596D-4AE4-A1E7-C38C18F204A5}"/>
            </a:ext>
          </a:extLst>
        </xdr:cNvPr>
        <xdr:cNvSpPr txBox="1"/>
      </xdr:nvSpPr>
      <xdr:spPr>
        <a:xfrm>
          <a:off x="13379450" y="53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7A21B7A6-351A-454C-8EDF-43280DCD774D}"/>
            </a:ext>
          </a:extLst>
        </xdr:cNvPr>
        <xdr:cNvSpPr/>
      </xdr:nvSpPr>
      <xdr:spPr>
        <a:xfrm>
          <a:off x="13293725" y="55316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AF95F613-F187-4D85-805D-4152DD8BCA27}"/>
            </a:ext>
          </a:extLst>
        </xdr:cNvPr>
        <xdr:cNvSpPr/>
      </xdr:nvSpPr>
      <xdr:spPr>
        <a:xfrm>
          <a:off x="12646025" y="55134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EE489E1D-BF1B-48D2-B687-0A57D4C449D6}"/>
            </a:ext>
          </a:extLst>
        </xdr:cNvPr>
        <xdr:cNvSpPr/>
      </xdr:nvSpPr>
      <xdr:spPr>
        <a:xfrm>
          <a:off x="11960225" y="547911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16555</xdr:rowOff>
    </xdr:from>
    <xdr:to>
      <xdr:col>64</xdr:col>
      <xdr:colOff>123825</xdr:colOff>
      <xdr:row>30</xdr:row>
      <xdr:rowOff>118155</xdr:rowOff>
    </xdr:to>
    <xdr:sp macro="" textlink="">
      <xdr:nvSpPr>
        <xdr:cNvPr id="141" name="フローチャート: 判断 140">
          <a:extLst>
            <a:ext uri="{FF2B5EF4-FFF2-40B4-BE49-F238E27FC236}">
              <a16:creationId xmlns:a16="http://schemas.microsoft.com/office/drawing/2014/main" id="{231C9857-B501-4FDE-A0B3-CFA4227335DF}"/>
            </a:ext>
          </a:extLst>
        </xdr:cNvPr>
        <xdr:cNvSpPr/>
      </xdr:nvSpPr>
      <xdr:spPr>
        <a:xfrm>
          <a:off x="11274425" y="56934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91349</xdr:rowOff>
    </xdr:from>
    <xdr:to>
      <xdr:col>60</xdr:col>
      <xdr:colOff>123825</xdr:colOff>
      <xdr:row>31</xdr:row>
      <xdr:rowOff>21499</xdr:rowOff>
    </xdr:to>
    <xdr:sp macro="" textlink="">
      <xdr:nvSpPr>
        <xdr:cNvPr id="142" name="フローチャート: 判断 141">
          <a:extLst>
            <a:ext uri="{FF2B5EF4-FFF2-40B4-BE49-F238E27FC236}">
              <a16:creationId xmlns:a16="http://schemas.microsoft.com/office/drawing/2014/main" id="{98C6FA39-982A-4FEF-A89B-692ED902ABBE}"/>
            </a:ext>
          </a:extLst>
        </xdr:cNvPr>
        <xdr:cNvSpPr/>
      </xdr:nvSpPr>
      <xdr:spPr>
        <a:xfrm>
          <a:off x="10588625" y="57650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7A1FC26-0358-4E41-8826-84A7A7603DEB}"/>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5E4D13C-6F1F-4CD2-A414-990A63DE6811}"/>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2A69504-62D3-42A1-BAC8-D3595C22DF7A}"/>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5D2EC20-9B1A-4934-9753-4DADEE46728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D644B4A-3641-4EFC-8ECC-0C3BAE0E1859}"/>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26071</xdr:rowOff>
    </xdr:from>
    <xdr:to>
      <xdr:col>76</xdr:col>
      <xdr:colOff>73025</xdr:colOff>
      <xdr:row>33</xdr:row>
      <xdr:rowOff>127671</xdr:rowOff>
    </xdr:to>
    <xdr:sp macro="" textlink="">
      <xdr:nvSpPr>
        <xdr:cNvPr id="148" name="楕円 147">
          <a:extLst>
            <a:ext uri="{FF2B5EF4-FFF2-40B4-BE49-F238E27FC236}">
              <a16:creationId xmlns:a16="http://schemas.microsoft.com/office/drawing/2014/main" id="{3EA225C8-4C37-482B-9BCA-0A1C10C5C9C1}"/>
            </a:ext>
          </a:extLst>
        </xdr:cNvPr>
        <xdr:cNvSpPr/>
      </xdr:nvSpPr>
      <xdr:spPr>
        <a:xfrm>
          <a:off x="13293725" y="61919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4498</xdr:rowOff>
    </xdr:from>
    <xdr:ext cx="560923" cy="259045"/>
    <xdr:sp macro="" textlink="">
      <xdr:nvSpPr>
        <xdr:cNvPr id="149" name="債務償還比率該当値テキスト">
          <a:extLst>
            <a:ext uri="{FF2B5EF4-FFF2-40B4-BE49-F238E27FC236}">
              <a16:creationId xmlns:a16="http://schemas.microsoft.com/office/drawing/2014/main" id="{3D725CD4-9CF5-4C2D-8C5F-A602BC0996C8}"/>
            </a:ext>
          </a:extLst>
        </xdr:cNvPr>
        <xdr:cNvSpPr txBox="1"/>
      </xdr:nvSpPr>
      <xdr:spPr>
        <a:xfrm>
          <a:off x="13379450" y="61703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31006</xdr:rowOff>
    </xdr:from>
    <xdr:to>
      <xdr:col>72</xdr:col>
      <xdr:colOff>123825</xdr:colOff>
      <xdr:row>33</xdr:row>
      <xdr:rowOff>132606</xdr:rowOff>
    </xdr:to>
    <xdr:sp macro="" textlink="">
      <xdr:nvSpPr>
        <xdr:cNvPr id="150" name="楕円 149">
          <a:extLst>
            <a:ext uri="{FF2B5EF4-FFF2-40B4-BE49-F238E27FC236}">
              <a16:creationId xmlns:a16="http://schemas.microsoft.com/office/drawing/2014/main" id="{6AA55C15-3138-48BC-BD19-CB633F7DAFC1}"/>
            </a:ext>
          </a:extLst>
        </xdr:cNvPr>
        <xdr:cNvSpPr/>
      </xdr:nvSpPr>
      <xdr:spPr>
        <a:xfrm>
          <a:off x="12646025" y="61905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76871</xdr:rowOff>
    </xdr:from>
    <xdr:to>
      <xdr:col>76</xdr:col>
      <xdr:colOff>22225</xdr:colOff>
      <xdr:row>33</xdr:row>
      <xdr:rowOff>81806</xdr:rowOff>
    </xdr:to>
    <xdr:cxnSp macro="">
      <xdr:nvCxnSpPr>
        <xdr:cNvPr id="151" name="直線コネクタ 150">
          <a:extLst>
            <a:ext uri="{FF2B5EF4-FFF2-40B4-BE49-F238E27FC236}">
              <a16:creationId xmlns:a16="http://schemas.microsoft.com/office/drawing/2014/main" id="{EC314B77-631B-4220-88B0-6D8DB579804E}"/>
            </a:ext>
          </a:extLst>
        </xdr:cNvPr>
        <xdr:cNvCxnSpPr/>
      </xdr:nvCxnSpPr>
      <xdr:spPr>
        <a:xfrm flipV="1">
          <a:off x="12693650" y="6239546"/>
          <a:ext cx="638175"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66557</xdr:rowOff>
    </xdr:from>
    <xdr:to>
      <xdr:col>68</xdr:col>
      <xdr:colOff>123825</xdr:colOff>
      <xdr:row>31</xdr:row>
      <xdr:rowOff>168157</xdr:rowOff>
    </xdr:to>
    <xdr:sp macro="" textlink="">
      <xdr:nvSpPr>
        <xdr:cNvPr id="152" name="楕円 151">
          <a:extLst>
            <a:ext uri="{FF2B5EF4-FFF2-40B4-BE49-F238E27FC236}">
              <a16:creationId xmlns:a16="http://schemas.microsoft.com/office/drawing/2014/main" id="{EC67B5AC-E186-4BBC-8B45-55CA94378636}"/>
            </a:ext>
          </a:extLst>
        </xdr:cNvPr>
        <xdr:cNvSpPr/>
      </xdr:nvSpPr>
      <xdr:spPr>
        <a:xfrm>
          <a:off x="11960225" y="59085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117357</xdr:rowOff>
    </xdr:from>
    <xdr:to>
      <xdr:col>72</xdr:col>
      <xdr:colOff>73025</xdr:colOff>
      <xdr:row>33</xdr:row>
      <xdr:rowOff>81806</xdr:rowOff>
    </xdr:to>
    <xdr:cxnSp macro="">
      <xdr:nvCxnSpPr>
        <xdr:cNvPr id="153" name="直線コネクタ 152">
          <a:extLst>
            <a:ext uri="{FF2B5EF4-FFF2-40B4-BE49-F238E27FC236}">
              <a16:creationId xmlns:a16="http://schemas.microsoft.com/office/drawing/2014/main" id="{35F63016-A713-4175-BC20-BE322B61AC6C}"/>
            </a:ext>
          </a:extLst>
        </xdr:cNvPr>
        <xdr:cNvCxnSpPr/>
      </xdr:nvCxnSpPr>
      <xdr:spPr>
        <a:xfrm>
          <a:off x="12007850" y="5956182"/>
          <a:ext cx="685800" cy="2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159739</xdr:rowOff>
    </xdr:from>
    <xdr:to>
      <xdr:col>64</xdr:col>
      <xdr:colOff>123825</xdr:colOff>
      <xdr:row>33</xdr:row>
      <xdr:rowOff>89889</xdr:rowOff>
    </xdr:to>
    <xdr:sp macro="" textlink="">
      <xdr:nvSpPr>
        <xdr:cNvPr id="154" name="楕円 153">
          <a:extLst>
            <a:ext uri="{FF2B5EF4-FFF2-40B4-BE49-F238E27FC236}">
              <a16:creationId xmlns:a16="http://schemas.microsoft.com/office/drawing/2014/main" id="{15331940-9E11-494A-8FDB-63C1DDF8DDCC}"/>
            </a:ext>
          </a:extLst>
        </xdr:cNvPr>
        <xdr:cNvSpPr/>
      </xdr:nvSpPr>
      <xdr:spPr>
        <a:xfrm>
          <a:off x="11274425" y="61636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117357</xdr:rowOff>
    </xdr:from>
    <xdr:to>
      <xdr:col>68</xdr:col>
      <xdr:colOff>73025</xdr:colOff>
      <xdr:row>33</xdr:row>
      <xdr:rowOff>39089</xdr:rowOff>
    </xdr:to>
    <xdr:cxnSp macro="">
      <xdr:nvCxnSpPr>
        <xdr:cNvPr id="155" name="直線コネクタ 154">
          <a:extLst>
            <a:ext uri="{FF2B5EF4-FFF2-40B4-BE49-F238E27FC236}">
              <a16:creationId xmlns:a16="http://schemas.microsoft.com/office/drawing/2014/main" id="{F9916B98-3926-486B-B1B4-3F4097FF6465}"/>
            </a:ext>
          </a:extLst>
        </xdr:cNvPr>
        <xdr:cNvCxnSpPr/>
      </xdr:nvCxnSpPr>
      <xdr:spPr>
        <a:xfrm flipV="1">
          <a:off x="11322050" y="5956182"/>
          <a:ext cx="685800" cy="2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30235</xdr:rowOff>
    </xdr:from>
    <xdr:to>
      <xdr:col>60</xdr:col>
      <xdr:colOff>123825</xdr:colOff>
      <xdr:row>33</xdr:row>
      <xdr:rowOff>131835</xdr:rowOff>
    </xdr:to>
    <xdr:sp macro="" textlink="">
      <xdr:nvSpPr>
        <xdr:cNvPr id="156" name="楕円 155">
          <a:extLst>
            <a:ext uri="{FF2B5EF4-FFF2-40B4-BE49-F238E27FC236}">
              <a16:creationId xmlns:a16="http://schemas.microsoft.com/office/drawing/2014/main" id="{1C7E223B-E615-4ACF-86C5-93A3EEE8A520}"/>
            </a:ext>
          </a:extLst>
        </xdr:cNvPr>
        <xdr:cNvSpPr/>
      </xdr:nvSpPr>
      <xdr:spPr>
        <a:xfrm>
          <a:off x="10588625" y="6189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39089</xdr:rowOff>
    </xdr:from>
    <xdr:to>
      <xdr:col>64</xdr:col>
      <xdr:colOff>73025</xdr:colOff>
      <xdr:row>33</xdr:row>
      <xdr:rowOff>81035</xdr:rowOff>
    </xdr:to>
    <xdr:cxnSp macro="">
      <xdr:nvCxnSpPr>
        <xdr:cNvPr id="157" name="直線コネクタ 156">
          <a:extLst>
            <a:ext uri="{FF2B5EF4-FFF2-40B4-BE49-F238E27FC236}">
              <a16:creationId xmlns:a16="http://schemas.microsoft.com/office/drawing/2014/main" id="{67172667-6E62-4BA5-9473-D10FF761A2ED}"/>
            </a:ext>
          </a:extLst>
        </xdr:cNvPr>
        <xdr:cNvCxnSpPr/>
      </xdr:nvCxnSpPr>
      <xdr:spPr>
        <a:xfrm flipV="1">
          <a:off x="10636250" y="6201764"/>
          <a:ext cx="685800" cy="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A6A0FA57-A391-41F6-8F24-D335CFB3B40F}"/>
            </a:ext>
          </a:extLst>
        </xdr:cNvPr>
        <xdr:cNvSpPr txBox="1"/>
      </xdr:nvSpPr>
      <xdr:spPr>
        <a:xfrm>
          <a:off x="12465127" y="530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E587C9F1-26E1-4AD1-9603-CE31CC3FF19C}"/>
            </a:ext>
          </a:extLst>
        </xdr:cNvPr>
        <xdr:cNvSpPr txBox="1"/>
      </xdr:nvSpPr>
      <xdr:spPr>
        <a:xfrm>
          <a:off x="11788852" y="525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134682</xdr:rowOff>
    </xdr:from>
    <xdr:ext cx="469744" cy="259045"/>
    <xdr:sp macro="" textlink="">
      <xdr:nvSpPr>
        <xdr:cNvPr id="160" name="n_3aveValue債務償還比率">
          <a:extLst>
            <a:ext uri="{FF2B5EF4-FFF2-40B4-BE49-F238E27FC236}">
              <a16:creationId xmlns:a16="http://schemas.microsoft.com/office/drawing/2014/main" id="{C5B65D78-8AE9-47DC-96D2-B9D1234F18CD}"/>
            </a:ext>
          </a:extLst>
        </xdr:cNvPr>
        <xdr:cNvSpPr txBox="1"/>
      </xdr:nvSpPr>
      <xdr:spPr>
        <a:xfrm>
          <a:off x="11103052" y="548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38026</xdr:rowOff>
    </xdr:from>
    <xdr:ext cx="469744" cy="259045"/>
    <xdr:sp macro="" textlink="">
      <xdr:nvSpPr>
        <xdr:cNvPr id="161" name="n_4aveValue債務償還比率">
          <a:extLst>
            <a:ext uri="{FF2B5EF4-FFF2-40B4-BE49-F238E27FC236}">
              <a16:creationId xmlns:a16="http://schemas.microsoft.com/office/drawing/2014/main" id="{37215872-38BE-4FE6-B20C-4985AD3821F3}"/>
            </a:ext>
          </a:extLst>
        </xdr:cNvPr>
        <xdr:cNvSpPr txBox="1"/>
      </xdr:nvSpPr>
      <xdr:spPr>
        <a:xfrm>
          <a:off x="10417252" y="55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123733</xdr:rowOff>
    </xdr:from>
    <xdr:ext cx="560923" cy="259045"/>
    <xdr:sp macro="" textlink="">
      <xdr:nvSpPr>
        <xdr:cNvPr id="162" name="n_1mainValue債務償還比率">
          <a:extLst>
            <a:ext uri="{FF2B5EF4-FFF2-40B4-BE49-F238E27FC236}">
              <a16:creationId xmlns:a16="http://schemas.microsoft.com/office/drawing/2014/main" id="{92B2B6FC-C2BF-4291-AB40-737EDE203E4D}"/>
            </a:ext>
          </a:extLst>
        </xdr:cNvPr>
        <xdr:cNvSpPr txBox="1"/>
      </xdr:nvSpPr>
      <xdr:spPr>
        <a:xfrm>
          <a:off x="12441763" y="62895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159284</xdr:rowOff>
    </xdr:from>
    <xdr:ext cx="469744" cy="259045"/>
    <xdr:sp macro="" textlink="">
      <xdr:nvSpPr>
        <xdr:cNvPr id="163" name="n_2mainValue債務償還比率">
          <a:extLst>
            <a:ext uri="{FF2B5EF4-FFF2-40B4-BE49-F238E27FC236}">
              <a16:creationId xmlns:a16="http://schemas.microsoft.com/office/drawing/2014/main" id="{7050D025-83FC-4DF7-802A-9CD50B5BEB07}"/>
            </a:ext>
          </a:extLst>
        </xdr:cNvPr>
        <xdr:cNvSpPr txBox="1"/>
      </xdr:nvSpPr>
      <xdr:spPr>
        <a:xfrm>
          <a:off x="11788852" y="60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81016</xdr:rowOff>
    </xdr:from>
    <xdr:ext cx="469744" cy="259045"/>
    <xdr:sp macro="" textlink="">
      <xdr:nvSpPr>
        <xdr:cNvPr id="164" name="n_3mainValue債務償還比率">
          <a:extLst>
            <a:ext uri="{FF2B5EF4-FFF2-40B4-BE49-F238E27FC236}">
              <a16:creationId xmlns:a16="http://schemas.microsoft.com/office/drawing/2014/main" id="{910C9494-4F2F-4094-9A40-0A36A52C7F7A}"/>
            </a:ext>
          </a:extLst>
        </xdr:cNvPr>
        <xdr:cNvSpPr txBox="1"/>
      </xdr:nvSpPr>
      <xdr:spPr>
        <a:xfrm>
          <a:off x="11103052" y="62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122962</xdr:rowOff>
    </xdr:from>
    <xdr:ext cx="560923" cy="259045"/>
    <xdr:sp macro="" textlink="">
      <xdr:nvSpPr>
        <xdr:cNvPr id="165" name="n_4mainValue債務償還比率">
          <a:extLst>
            <a:ext uri="{FF2B5EF4-FFF2-40B4-BE49-F238E27FC236}">
              <a16:creationId xmlns:a16="http://schemas.microsoft.com/office/drawing/2014/main" id="{41BFB730-BF7C-4E73-857C-83DFC1A256C5}"/>
            </a:ext>
          </a:extLst>
        </xdr:cNvPr>
        <xdr:cNvSpPr txBox="1"/>
      </xdr:nvSpPr>
      <xdr:spPr>
        <a:xfrm>
          <a:off x="10393888" y="62888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EFCE1F0-4E1E-4041-8D48-CA4D767D142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18D7911-DCDC-4B79-ABD9-02BDC039413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281B12B-FCFB-4985-8534-8E14CF6EE7F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8DB2DFE0-0A75-45B8-82CB-85066991B63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741B3CB0-3398-4A7B-BD06-4CF4793BF5B2}"/>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CE98260A-F95A-49D8-979D-04F5F07045C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850AD6-9D38-4A1E-A1BE-E9811BFCA01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F27F6D-6EEB-4CB9-9E40-BB6E7D6217C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775454-6462-472F-ADF0-6B7A63B2647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BB19F9-E177-4F69-A03E-53ADB4B9187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404ACB-910E-4EE8-BB80-629209D1787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7A3F75-D321-4259-9FC2-FA5F00FD46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C16AFE-101F-45E8-A823-DD24537B9F7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5E7F4F-B0FD-4C6B-9ED7-1B1B64503DB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9EEB1B-C1D6-43A1-9E96-9E3661D3AC3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34F3D9-331B-4B83-A874-C3DDBF07DDB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3341BA-75BD-4A77-B8A1-0EAD5BAEAA0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1A52C4-A35C-40E3-AE5A-A5A139F1CBC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702AA0-340F-43C5-B420-F070DB5989D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3B903D-EFBC-4981-B677-B75162AB9FC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B5DB3D-32D8-4757-BE04-6CE250510C3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8AFB75-F038-4D99-8774-02C5D3BE1380}"/>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457A47-CFAC-48AA-A13F-14D563EBAC1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C0BFC1-2E82-437E-9CD8-481B1ED4BC4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31C79F-9C4B-4555-AD6F-613DBD0A968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6D4435-731F-4314-96CE-8156D6C617A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AE419F-2717-4B19-AD46-0AF07FCDA39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1F40F6-D4F2-41E7-9CB8-170319F1A1D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AAD44B-3AE8-4D44-8C9F-1E3AD33994C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60DC53-FB9B-40A0-B9BE-38270E88ABA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2353C1-55B3-4189-8CA8-92EBD977D24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9BE082-E3E9-47BC-ADCE-743F202B6EA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AB106F-6FE9-48C6-8CF0-F7120B188EB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F434C2-668E-4A24-BE08-B60A987B1FF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7A739A-2EE0-4A16-B909-C145C8AF2D9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04A9AD-931E-4B73-8388-0C2B62EEB37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BC31CC-D7B0-405B-A3B5-B5CA9456E46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305079-A677-4744-A3F0-20B4DF14B83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46A374-4ADB-47C2-83A6-91AF57542B4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7134EA-3D5A-485B-B6FE-F0963BCF963B}"/>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B7D39E-FE07-4B83-9E78-0524C5895B7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6A89F7-2C21-4014-A017-82C84AC4869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74D30E-7945-4A7E-8193-6EC4BBFE3D6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B2F66B-D9AD-49BB-99D1-D76BBA6743B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072814-164A-4F62-AD07-16FDB9B06D8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BF980B-E267-4F7C-82C0-C924C86F517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E14634-2CEE-44AE-8853-8E9E93E360E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DCB974-C039-4BDB-8C63-BAAA1C7728C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4C9A10-79A9-4863-84A3-48C46E08C37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A4B40BE-6D6E-4D96-AEEA-6124D14243F0}"/>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EDEB07A-1632-4552-A8CE-60DE1D04ECA9}"/>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AE19BF9-6D27-4A6F-9CA0-DA2E41AA9086}"/>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E324A1-314C-446C-8376-E0C11F4B22C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A54D35-E451-438E-8330-B4621B33614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BCEFB1-50D8-4EE6-885C-8DDA14DAC3E5}"/>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368ECD5-0D3A-4481-84E4-1604B28A5F5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0A098BC-FCC9-484A-9D3E-F9E0F9B3C42A}"/>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4EE679A-5804-40E9-952E-6CAF141E5E1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73257D-FEC9-424A-AD3F-DCC4AE78A6B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E95140D-B9BF-4512-A1CA-1D9BDD240D9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DC92DBB-B250-4812-9DC2-9E91833402E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5FE853F-025B-48D6-84A4-01136E1A901E}"/>
            </a:ext>
          </a:extLst>
        </xdr:cNvPr>
        <xdr:cNvCxnSpPr/>
      </xdr:nvCxnSpPr>
      <xdr:spPr>
        <a:xfrm flipV="1">
          <a:off x="4180840" y="547814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DC978C58-105A-4FC3-8186-59C0870D28F5}"/>
            </a:ext>
          </a:extLst>
        </xdr:cNvPr>
        <xdr:cNvSpPr txBox="1"/>
      </xdr:nvSpPr>
      <xdr:spPr>
        <a:xfrm>
          <a:off x="4219575" y="683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73F4E172-DEE8-40CF-BC0C-46481790A15C}"/>
            </a:ext>
          </a:extLst>
        </xdr:cNvPr>
        <xdr:cNvCxnSpPr/>
      </xdr:nvCxnSpPr>
      <xdr:spPr>
        <a:xfrm>
          <a:off x="4105275" y="6838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6504B18-B00C-4276-9EB1-394CE83A5F39}"/>
            </a:ext>
          </a:extLst>
        </xdr:cNvPr>
        <xdr:cNvSpPr txBox="1"/>
      </xdr:nvSpPr>
      <xdr:spPr>
        <a:xfrm>
          <a:off x="4219575"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0D0A0F4-EE73-459E-AAD7-71518495EC91}"/>
            </a:ext>
          </a:extLst>
        </xdr:cNvPr>
        <xdr:cNvCxnSpPr/>
      </xdr:nvCxnSpPr>
      <xdr:spPr>
        <a:xfrm>
          <a:off x="4105275" y="5478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824634FE-94B3-40DE-B222-CF2FBBE1A5A6}"/>
            </a:ext>
          </a:extLst>
        </xdr:cNvPr>
        <xdr:cNvSpPr txBox="1"/>
      </xdr:nvSpPr>
      <xdr:spPr>
        <a:xfrm>
          <a:off x="4219575"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F350F2D1-88B9-43A8-9B32-C250B4827F4A}"/>
            </a:ext>
          </a:extLst>
        </xdr:cNvPr>
        <xdr:cNvSpPr/>
      </xdr:nvSpPr>
      <xdr:spPr>
        <a:xfrm>
          <a:off x="4124325" y="6258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D43EE989-BE6F-4A57-99F7-7EB7A7E5BEBC}"/>
            </a:ext>
          </a:extLst>
        </xdr:cNvPr>
        <xdr:cNvSpPr/>
      </xdr:nvSpPr>
      <xdr:spPr>
        <a:xfrm>
          <a:off x="3381375" y="6209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829B25A-C944-4382-B8F9-E6ED7392352B}"/>
            </a:ext>
          </a:extLst>
        </xdr:cNvPr>
        <xdr:cNvSpPr/>
      </xdr:nvSpPr>
      <xdr:spPr>
        <a:xfrm>
          <a:off x="2571750" y="6169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00334A7-3D9D-4F8E-AA6A-CBCDE60646D8}"/>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0FBFED6-F431-4918-B9AE-8BCB36FC2C80}"/>
            </a:ext>
          </a:extLst>
        </xdr:cNvPr>
        <xdr:cNvSpPr/>
      </xdr:nvSpPr>
      <xdr:spPr>
        <a:xfrm>
          <a:off x="9810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F6875D-F226-465A-8296-CAB95454D88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BE721D-78D3-406A-A8C6-7A94F1AE910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D52D64-B9CC-4368-9329-A12E12121F7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015955-86E6-400C-AAF6-216CF72491D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CD9A5B-C2F5-41CE-AD56-4A0CF4D4624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84455</xdr:rowOff>
    </xdr:from>
    <xdr:to>
      <xdr:col>24</xdr:col>
      <xdr:colOff>114300</xdr:colOff>
      <xdr:row>42</xdr:row>
      <xdr:rowOff>14605</xdr:rowOff>
    </xdr:to>
    <xdr:sp macro="" textlink="">
      <xdr:nvSpPr>
        <xdr:cNvPr id="73" name="楕円 72">
          <a:extLst>
            <a:ext uri="{FF2B5EF4-FFF2-40B4-BE49-F238E27FC236}">
              <a16:creationId xmlns:a16="http://schemas.microsoft.com/office/drawing/2014/main" id="{79283FDF-FB34-4FFF-8504-B42B0222B2FF}"/>
            </a:ext>
          </a:extLst>
        </xdr:cNvPr>
        <xdr:cNvSpPr/>
      </xdr:nvSpPr>
      <xdr:spPr>
        <a:xfrm>
          <a:off x="4124325" y="67360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170832</xdr:rowOff>
    </xdr:from>
    <xdr:ext cx="405111" cy="259045"/>
    <xdr:sp macro="" textlink="">
      <xdr:nvSpPr>
        <xdr:cNvPr id="74" name="【道路】&#10;有形固定資産減価償却率該当値テキスト">
          <a:extLst>
            <a:ext uri="{FF2B5EF4-FFF2-40B4-BE49-F238E27FC236}">
              <a16:creationId xmlns:a16="http://schemas.microsoft.com/office/drawing/2014/main" id="{4805F387-4154-4095-82D0-B6683B85113D}"/>
            </a:ext>
          </a:extLst>
        </xdr:cNvPr>
        <xdr:cNvSpPr txBox="1"/>
      </xdr:nvSpPr>
      <xdr:spPr>
        <a:xfrm>
          <a:off x="4219575" y="664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5" name="楕円 74">
          <a:extLst>
            <a:ext uri="{FF2B5EF4-FFF2-40B4-BE49-F238E27FC236}">
              <a16:creationId xmlns:a16="http://schemas.microsoft.com/office/drawing/2014/main" id="{A13BB43E-60A8-45FF-B49E-6B0F41EFD75C}"/>
            </a:ext>
          </a:extLst>
        </xdr:cNvPr>
        <xdr:cNvSpPr/>
      </xdr:nvSpPr>
      <xdr:spPr>
        <a:xfrm>
          <a:off x="3381375" y="67341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135255</xdr:rowOff>
    </xdr:to>
    <xdr:cxnSp macro="">
      <xdr:nvCxnSpPr>
        <xdr:cNvPr id="76" name="直線コネクタ 75">
          <a:extLst>
            <a:ext uri="{FF2B5EF4-FFF2-40B4-BE49-F238E27FC236}">
              <a16:creationId xmlns:a16="http://schemas.microsoft.com/office/drawing/2014/main" id="{EB1CCF9F-205C-4D12-BB48-C19213DD22DD}"/>
            </a:ext>
          </a:extLst>
        </xdr:cNvPr>
        <xdr:cNvCxnSpPr/>
      </xdr:nvCxnSpPr>
      <xdr:spPr>
        <a:xfrm>
          <a:off x="3429000" y="6781800"/>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80645</xdr:rowOff>
    </xdr:from>
    <xdr:to>
      <xdr:col>15</xdr:col>
      <xdr:colOff>101600</xdr:colOff>
      <xdr:row>42</xdr:row>
      <xdr:rowOff>10795</xdr:rowOff>
    </xdr:to>
    <xdr:sp macro="" textlink="">
      <xdr:nvSpPr>
        <xdr:cNvPr id="77" name="楕円 76">
          <a:extLst>
            <a:ext uri="{FF2B5EF4-FFF2-40B4-BE49-F238E27FC236}">
              <a16:creationId xmlns:a16="http://schemas.microsoft.com/office/drawing/2014/main" id="{50E67DC7-FCBB-4050-A456-1C8BBD00C2F2}"/>
            </a:ext>
          </a:extLst>
        </xdr:cNvPr>
        <xdr:cNvSpPr/>
      </xdr:nvSpPr>
      <xdr:spPr>
        <a:xfrm>
          <a:off x="2571750" y="6732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131445</xdr:rowOff>
    </xdr:from>
    <xdr:to>
      <xdr:col>19</xdr:col>
      <xdr:colOff>177800</xdr:colOff>
      <xdr:row>41</xdr:row>
      <xdr:rowOff>133350</xdr:rowOff>
    </xdr:to>
    <xdr:cxnSp macro="">
      <xdr:nvCxnSpPr>
        <xdr:cNvPr id="78" name="直線コネクタ 77">
          <a:extLst>
            <a:ext uri="{FF2B5EF4-FFF2-40B4-BE49-F238E27FC236}">
              <a16:creationId xmlns:a16="http://schemas.microsoft.com/office/drawing/2014/main" id="{E660C07E-900B-4CF8-B5A2-771BBB35675E}"/>
            </a:ext>
          </a:extLst>
        </xdr:cNvPr>
        <xdr:cNvCxnSpPr/>
      </xdr:nvCxnSpPr>
      <xdr:spPr>
        <a:xfrm>
          <a:off x="2619375" y="677989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76835</xdr:rowOff>
    </xdr:from>
    <xdr:to>
      <xdr:col>10</xdr:col>
      <xdr:colOff>165100</xdr:colOff>
      <xdr:row>42</xdr:row>
      <xdr:rowOff>6985</xdr:rowOff>
    </xdr:to>
    <xdr:sp macro="" textlink="">
      <xdr:nvSpPr>
        <xdr:cNvPr id="79" name="楕円 78">
          <a:extLst>
            <a:ext uri="{FF2B5EF4-FFF2-40B4-BE49-F238E27FC236}">
              <a16:creationId xmlns:a16="http://schemas.microsoft.com/office/drawing/2014/main" id="{0EB67297-8B7A-4980-B6E8-E45725E68DCE}"/>
            </a:ext>
          </a:extLst>
        </xdr:cNvPr>
        <xdr:cNvSpPr/>
      </xdr:nvSpPr>
      <xdr:spPr>
        <a:xfrm>
          <a:off x="1781175" y="6725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127635</xdr:rowOff>
    </xdr:from>
    <xdr:to>
      <xdr:col>15</xdr:col>
      <xdr:colOff>50800</xdr:colOff>
      <xdr:row>41</xdr:row>
      <xdr:rowOff>131445</xdr:rowOff>
    </xdr:to>
    <xdr:cxnSp macro="">
      <xdr:nvCxnSpPr>
        <xdr:cNvPr id="80" name="直線コネクタ 79">
          <a:extLst>
            <a:ext uri="{FF2B5EF4-FFF2-40B4-BE49-F238E27FC236}">
              <a16:creationId xmlns:a16="http://schemas.microsoft.com/office/drawing/2014/main" id="{4B0C58A2-D7A5-4ACC-A2CA-BD624216071E}"/>
            </a:ext>
          </a:extLst>
        </xdr:cNvPr>
        <xdr:cNvCxnSpPr/>
      </xdr:nvCxnSpPr>
      <xdr:spPr>
        <a:xfrm>
          <a:off x="1828800" y="677291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76835</xdr:rowOff>
    </xdr:from>
    <xdr:to>
      <xdr:col>6</xdr:col>
      <xdr:colOff>38100</xdr:colOff>
      <xdr:row>42</xdr:row>
      <xdr:rowOff>6985</xdr:rowOff>
    </xdr:to>
    <xdr:sp macro="" textlink="">
      <xdr:nvSpPr>
        <xdr:cNvPr id="81" name="楕円 80">
          <a:extLst>
            <a:ext uri="{FF2B5EF4-FFF2-40B4-BE49-F238E27FC236}">
              <a16:creationId xmlns:a16="http://schemas.microsoft.com/office/drawing/2014/main" id="{A82E439E-07B8-4D65-AA0F-2677F2A387E6}"/>
            </a:ext>
          </a:extLst>
        </xdr:cNvPr>
        <xdr:cNvSpPr/>
      </xdr:nvSpPr>
      <xdr:spPr>
        <a:xfrm>
          <a:off x="981075" y="6725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127635</xdr:rowOff>
    </xdr:from>
    <xdr:to>
      <xdr:col>10</xdr:col>
      <xdr:colOff>114300</xdr:colOff>
      <xdr:row>41</xdr:row>
      <xdr:rowOff>127635</xdr:rowOff>
    </xdr:to>
    <xdr:cxnSp macro="">
      <xdr:nvCxnSpPr>
        <xdr:cNvPr id="82" name="直線コネクタ 81">
          <a:extLst>
            <a:ext uri="{FF2B5EF4-FFF2-40B4-BE49-F238E27FC236}">
              <a16:creationId xmlns:a16="http://schemas.microsoft.com/office/drawing/2014/main" id="{F099A1EC-3B88-4C16-8E6F-03CB77983542}"/>
            </a:ext>
          </a:extLst>
        </xdr:cNvPr>
        <xdr:cNvCxnSpPr/>
      </xdr:nvCxnSpPr>
      <xdr:spPr>
        <a:xfrm>
          <a:off x="1028700" y="67729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564A9020-7CE9-4D93-AD65-5F59455E3CC4}"/>
            </a:ext>
          </a:extLst>
        </xdr:cNvPr>
        <xdr:cNvSpPr txBox="1"/>
      </xdr:nvSpPr>
      <xdr:spPr>
        <a:xfrm>
          <a:off x="32391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83FCC95B-1A88-44F8-8A2F-2607E1C434E7}"/>
            </a:ext>
          </a:extLst>
        </xdr:cNvPr>
        <xdr:cNvSpPr txBox="1"/>
      </xdr:nvSpPr>
      <xdr:spPr>
        <a:xfrm>
          <a:off x="2439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285C42D8-A5D3-4FD8-9621-596271B8C4AF}"/>
            </a:ext>
          </a:extLst>
        </xdr:cNvPr>
        <xdr:cNvSpPr txBox="1"/>
      </xdr:nvSpPr>
      <xdr:spPr>
        <a:xfrm>
          <a:off x="16484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CAF71BF5-4CF8-4745-B8D4-E0D1F1070AD3}"/>
            </a:ext>
          </a:extLst>
        </xdr:cNvPr>
        <xdr:cNvSpPr txBox="1"/>
      </xdr:nvSpPr>
      <xdr:spPr>
        <a:xfrm>
          <a:off x="8483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C1C75248-B04A-4804-9549-5202ADB227B9}"/>
            </a:ext>
          </a:extLst>
        </xdr:cNvPr>
        <xdr:cNvSpPr txBox="1"/>
      </xdr:nvSpPr>
      <xdr:spPr>
        <a:xfrm>
          <a:off x="3239144"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8BDFE294-0910-4C61-8CF9-2722244226E0}"/>
            </a:ext>
          </a:extLst>
        </xdr:cNvPr>
        <xdr:cNvSpPr txBox="1"/>
      </xdr:nvSpPr>
      <xdr:spPr>
        <a:xfrm>
          <a:off x="2439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025DC0A6-7AD3-45B2-8ABE-2916FD55CD0C}"/>
            </a:ext>
          </a:extLst>
        </xdr:cNvPr>
        <xdr:cNvSpPr txBox="1"/>
      </xdr:nvSpPr>
      <xdr:spPr>
        <a:xfrm>
          <a:off x="1648469"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169562</xdr:rowOff>
    </xdr:from>
    <xdr:ext cx="405111" cy="259045"/>
    <xdr:sp macro="" textlink="">
      <xdr:nvSpPr>
        <xdr:cNvPr id="90" name="n_4mainValue【道路】&#10;有形固定資産減価償却率">
          <a:extLst>
            <a:ext uri="{FF2B5EF4-FFF2-40B4-BE49-F238E27FC236}">
              <a16:creationId xmlns:a16="http://schemas.microsoft.com/office/drawing/2014/main" id="{C817020C-12CD-44CD-A707-EF45AB8FC2FC}"/>
            </a:ext>
          </a:extLst>
        </xdr:cNvPr>
        <xdr:cNvSpPr txBox="1"/>
      </xdr:nvSpPr>
      <xdr:spPr>
        <a:xfrm>
          <a:off x="848369"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010AF74-CBDA-4E10-B2E9-887B8000DC6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468EC31-C079-4779-B0BA-EC38682C6C5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C4A1744-6704-41C1-AD3D-3B3BE885351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5304CD-5BD3-4B5D-9459-7F52380DE4A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B2E3C3C-A3F2-4B2B-92E2-D36D9839F7C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FC4729-3121-4EE9-9B6B-B80451F1A21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FCDA5FC-9D47-4A84-AA3D-48C82B28191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D87642F-3F6F-49C1-9B2A-A4DD8538F03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1E4C557-B00C-430F-866F-2F2A8042C29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88C26BB-58E1-4459-8A5F-A8CDA754283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07B8F8C-443D-48EF-BB5A-2CEA183E2EBF}"/>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BF2ACC7-CD9B-4C0C-85A1-C9EF5202EBFB}"/>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EF1C8FF-E382-47A2-BD0E-0648F7FE93AC}"/>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F5D3474-EDFE-463B-B683-FD347AFE9C7A}"/>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AB8D057-B26B-48DB-B88C-9DF715334CFB}"/>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1A54E2B-3EE9-4010-820E-13D94EA3BF0F}"/>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C75952C-96C5-49ED-AF99-647F5C6FC0FC}"/>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77AEDFE4-C4A9-4A62-8682-1651BFEFDAC4}"/>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0A6B723-881C-458F-8CFB-0FD4E1F156CF}"/>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84A5589-F5B3-4539-8E82-A1080DC83D2E}"/>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08318A9-BA60-4824-8E3E-7BD24B00A21A}"/>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DA0D88D0-1B3D-4821-B894-981E7D496C20}"/>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1DE18BF-DF91-402B-A2F3-2C3F33A61C0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C5EFB829-5BBD-4DB1-B686-51846A127797}"/>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7AE535B-9860-452B-AEF6-15348F728F4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6FFA645E-E138-457A-A1B7-60FC27B5CB0A}"/>
            </a:ext>
          </a:extLst>
        </xdr:cNvPr>
        <xdr:cNvCxnSpPr/>
      </xdr:nvCxnSpPr>
      <xdr:spPr>
        <a:xfrm flipV="1">
          <a:off x="9429115" y="5439936"/>
          <a:ext cx="0" cy="133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C19C1F58-8CE8-416A-A414-1F860F5A4486}"/>
            </a:ext>
          </a:extLst>
        </xdr:cNvPr>
        <xdr:cNvSpPr txBox="1"/>
      </xdr:nvSpPr>
      <xdr:spPr>
        <a:xfrm>
          <a:off x="9467850" y="67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749BFB72-6F03-46E9-BCE9-F00D90AE8F08}"/>
            </a:ext>
          </a:extLst>
        </xdr:cNvPr>
        <xdr:cNvCxnSpPr/>
      </xdr:nvCxnSpPr>
      <xdr:spPr>
        <a:xfrm>
          <a:off x="9363075" y="67731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821753B4-BFD0-450E-8905-5A024AC54A66}"/>
            </a:ext>
          </a:extLst>
        </xdr:cNvPr>
        <xdr:cNvSpPr txBox="1"/>
      </xdr:nvSpPr>
      <xdr:spPr>
        <a:xfrm>
          <a:off x="9467850" y="52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72AA462-8E52-413A-8FF9-2916957BC78F}"/>
            </a:ext>
          </a:extLst>
        </xdr:cNvPr>
        <xdr:cNvCxnSpPr/>
      </xdr:nvCxnSpPr>
      <xdr:spPr>
        <a:xfrm>
          <a:off x="9363075" y="54399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999ECF2B-6676-4181-9650-0E277CA8EEA7}"/>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5F28BEE8-8B67-4D1F-BCD3-A17775535A0C}"/>
            </a:ext>
          </a:extLst>
        </xdr:cNvPr>
        <xdr:cNvSpPr/>
      </xdr:nvSpPr>
      <xdr:spPr>
        <a:xfrm>
          <a:off x="9401175" y="62864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9C2474E-F884-4543-8D3A-40CB56835EFB}"/>
            </a:ext>
          </a:extLst>
        </xdr:cNvPr>
        <xdr:cNvSpPr/>
      </xdr:nvSpPr>
      <xdr:spPr>
        <a:xfrm>
          <a:off x="8639175" y="62893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85D30DEC-BADE-4E88-BEAE-1F8D4D157B06}"/>
            </a:ext>
          </a:extLst>
        </xdr:cNvPr>
        <xdr:cNvSpPr/>
      </xdr:nvSpPr>
      <xdr:spPr>
        <a:xfrm>
          <a:off x="7839075" y="62859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75790</xdr:rowOff>
    </xdr:from>
    <xdr:to>
      <xdr:col>41</xdr:col>
      <xdr:colOff>101600</xdr:colOff>
      <xdr:row>38</xdr:row>
      <xdr:rowOff>5940</xdr:rowOff>
    </xdr:to>
    <xdr:sp macro="" textlink="">
      <xdr:nvSpPr>
        <xdr:cNvPr id="125" name="フローチャート: 判断 124">
          <a:extLst>
            <a:ext uri="{FF2B5EF4-FFF2-40B4-BE49-F238E27FC236}">
              <a16:creationId xmlns:a16="http://schemas.microsoft.com/office/drawing/2014/main" id="{37B12B47-09EA-4029-9F1C-06D3D6C0D4D6}"/>
            </a:ext>
          </a:extLst>
        </xdr:cNvPr>
        <xdr:cNvSpPr/>
      </xdr:nvSpPr>
      <xdr:spPr>
        <a:xfrm>
          <a:off x="7029450" y="60765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94307</xdr:rowOff>
    </xdr:from>
    <xdr:to>
      <xdr:col>36</xdr:col>
      <xdr:colOff>165100</xdr:colOff>
      <xdr:row>38</xdr:row>
      <xdr:rowOff>24457</xdr:rowOff>
    </xdr:to>
    <xdr:sp macro="" textlink="">
      <xdr:nvSpPr>
        <xdr:cNvPr id="126" name="フローチャート: 判断 125">
          <a:extLst>
            <a:ext uri="{FF2B5EF4-FFF2-40B4-BE49-F238E27FC236}">
              <a16:creationId xmlns:a16="http://schemas.microsoft.com/office/drawing/2014/main" id="{BF832497-A189-4239-A1C5-C19A18124E6B}"/>
            </a:ext>
          </a:extLst>
        </xdr:cNvPr>
        <xdr:cNvSpPr/>
      </xdr:nvSpPr>
      <xdr:spPr>
        <a:xfrm>
          <a:off x="6238875" y="6095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588305-ECAB-4E4E-90FF-2A682939B8B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897A17-8A95-41C6-B6E6-0F30D2410AF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6740B1C-98C9-4677-96F7-39DC47079F62}"/>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AF919FA-67DA-4A9A-95EA-A84D08467B8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32940E3-2F28-42E3-A64B-75DE1359EF4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14656</xdr:rowOff>
    </xdr:from>
    <xdr:to>
      <xdr:col>55</xdr:col>
      <xdr:colOff>50800</xdr:colOff>
      <xdr:row>36</xdr:row>
      <xdr:rowOff>116256</xdr:rowOff>
    </xdr:to>
    <xdr:sp macro="" textlink="">
      <xdr:nvSpPr>
        <xdr:cNvPr id="132" name="楕円 131">
          <a:extLst>
            <a:ext uri="{FF2B5EF4-FFF2-40B4-BE49-F238E27FC236}">
              <a16:creationId xmlns:a16="http://schemas.microsoft.com/office/drawing/2014/main" id="{E1A725E1-0F7D-45B2-9103-600695AB4D4F}"/>
            </a:ext>
          </a:extLst>
        </xdr:cNvPr>
        <xdr:cNvSpPr/>
      </xdr:nvSpPr>
      <xdr:spPr>
        <a:xfrm>
          <a:off x="9401175" y="585030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37533</xdr:rowOff>
    </xdr:from>
    <xdr:ext cx="534377" cy="259045"/>
    <xdr:sp macro="" textlink="">
      <xdr:nvSpPr>
        <xdr:cNvPr id="133" name="【道路】&#10;一人当たり延長該当値テキスト">
          <a:extLst>
            <a:ext uri="{FF2B5EF4-FFF2-40B4-BE49-F238E27FC236}">
              <a16:creationId xmlns:a16="http://schemas.microsoft.com/office/drawing/2014/main" id="{9E2EA7FC-8EEE-4A80-8584-58138B273137}"/>
            </a:ext>
          </a:extLst>
        </xdr:cNvPr>
        <xdr:cNvSpPr txBox="1"/>
      </xdr:nvSpPr>
      <xdr:spPr>
        <a:xfrm>
          <a:off x="9467850" y="57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36242</xdr:rowOff>
    </xdr:from>
    <xdr:to>
      <xdr:col>50</xdr:col>
      <xdr:colOff>165100</xdr:colOff>
      <xdr:row>36</xdr:row>
      <xdr:rowOff>137842</xdr:rowOff>
    </xdr:to>
    <xdr:sp macro="" textlink="">
      <xdr:nvSpPr>
        <xdr:cNvPr id="134" name="楕円 133">
          <a:extLst>
            <a:ext uri="{FF2B5EF4-FFF2-40B4-BE49-F238E27FC236}">
              <a16:creationId xmlns:a16="http://schemas.microsoft.com/office/drawing/2014/main" id="{8B933AC0-916A-4BAB-85BC-C6C778F873A5}"/>
            </a:ext>
          </a:extLst>
        </xdr:cNvPr>
        <xdr:cNvSpPr/>
      </xdr:nvSpPr>
      <xdr:spPr>
        <a:xfrm>
          <a:off x="8639175" y="58750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65456</xdr:rowOff>
    </xdr:from>
    <xdr:to>
      <xdr:col>55</xdr:col>
      <xdr:colOff>0</xdr:colOff>
      <xdr:row>36</xdr:row>
      <xdr:rowOff>87042</xdr:rowOff>
    </xdr:to>
    <xdr:cxnSp macro="">
      <xdr:nvCxnSpPr>
        <xdr:cNvPr id="135" name="直線コネクタ 134">
          <a:extLst>
            <a:ext uri="{FF2B5EF4-FFF2-40B4-BE49-F238E27FC236}">
              <a16:creationId xmlns:a16="http://schemas.microsoft.com/office/drawing/2014/main" id="{90111FA5-54D6-4AA8-875A-7AD25B685458}"/>
            </a:ext>
          </a:extLst>
        </xdr:cNvPr>
        <xdr:cNvCxnSpPr/>
      </xdr:nvCxnSpPr>
      <xdr:spPr>
        <a:xfrm flipV="1">
          <a:off x="8686800" y="5907456"/>
          <a:ext cx="742950" cy="1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52048</xdr:rowOff>
    </xdr:from>
    <xdr:to>
      <xdr:col>46</xdr:col>
      <xdr:colOff>38100</xdr:colOff>
      <xdr:row>36</xdr:row>
      <xdr:rowOff>153648</xdr:rowOff>
    </xdr:to>
    <xdr:sp macro="" textlink="">
      <xdr:nvSpPr>
        <xdr:cNvPr id="136" name="楕円 135">
          <a:extLst>
            <a:ext uri="{FF2B5EF4-FFF2-40B4-BE49-F238E27FC236}">
              <a16:creationId xmlns:a16="http://schemas.microsoft.com/office/drawing/2014/main" id="{D4C5F4C2-5B20-4A2E-A045-E38F16717696}"/>
            </a:ext>
          </a:extLst>
        </xdr:cNvPr>
        <xdr:cNvSpPr/>
      </xdr:nvSpPr>
      <xdr:spPr>
        <a:xfrm>
          <a:off x="7839075" y="58876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87042</xdr:rowOff>
    </xdr:from>
    <xdr:to>
      <xdr:col>50</xdr:col>
      <xdr:colOff>114300</xdr:colOff>
      <xdr:row>36</xdr:row>
      <xdr:rowOff>102848</xdr:rowOff>
    </xdr:to>
    <xdr:cxnSp macro="">
      <xdr:nvCxnSpPr>
        <xdr:cNvPr id="137" name="直線コネクタ 136">
          <a:extLst>
            <a:ext uri="{FF2B5EF4-FFF2-40B4-BE49-F238E27FC236}">
              <a16:creationId xmlns:a16="http://schemas.microsoft.com/office/drawing/2014/main" id="{24341C18-F6D9-4D30-81CA-C2C5646A0554}"/>
            </a:ext>
          </a:extLst>
        </xdr:cNvPr>
        <xdr:cNvCxnSpPr/>
      </xdr:nvCxnSpPr>
      <xdr:spPr>
        <a:xfrm flipV="1">
          <a:off x="7886700" y="5922692"/>
          <a:ext cx="8001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69650</xdr:rowOff>
    </xdr:from>
    <xdr:to>
      <xdr:col>41</xdr:col>
      <xdr:colOff>101600</xdr:colOff>
      <xdr:row>36</xdr:row>
      <xdr:rowOff>171250</xdr:rowOff>
    </xdr:to>
    <xdr:sp macro="" textlink="">
      <xdr:nvSpPr>
        <xdr:cNvPr id="138" name="楕円 137">
          <a:extLst>
            <a:ext uri="{FF2B5EF4-FFF2-40B4-BE49-F238E27FC236}">
              <a16:creationId xmlns:a16="http://schemas.microsoft.com/office/drawing/2014/main" id="{79DCD0DC-9431-491C-A660-0CBA3A5B54FB}"/>
            </a:ext>
          </a:extLst>
        </xdr:cNvPr>
        <xdr:cNvSpPr/>
      </xdr:nvSpPr>
      <xdr:spPr>
        <a:xfrm>
          <a:off x="7029450" y="5905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102848</xdr:rowOff>
    </xdr:from>
    <xdr:to>
      <xdr:col>45</xdr:col>
      <xdr:colOff>177800</xdr:colOff>
      <xdr:row>36</xdr:row>
      <xdr:rowOff>120450</xdr:rowOff>
    </xdr:to>
    <xdr:cxnSp macro="">
      <xdr:nvCxnSpPr>
        <xdr:cNvPr id="139" name="直線コネクタ 138">
          <a:extLst>
            <a:ext uri="{FF2B5EF4-FFF2-40B4-BE49-F238E27FC236}">
              <a16:creationId xmlns:a16="http://schemas.microsoft.com/office/drawing/2014/main" id="{401ECF2B-B92A-46E0-AA98-A1624D785137}"/>
            </a:ext>
          </a:extLst>
        </xdr:cNvPr>
        <xdr:cNvCxnSpPr/>
      </xdr:nvCxnSpPr>
      <xdr:spPr>
        <a:xfrm flipV="1">
          <a:off x="7077075" y="5944848"/>
          <a:ext cx="809625"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86044</xdr:rowOff>
    </xdr:from>
    <xdr:to>
      <xdr:col>36</xdr:col>
      <xdr:colOff>165100</xdr:colOff>
      <xdr:row>37</xdr:row>
      <xdr:rowOff>16194</xdr:rowOff>
    </xdr:to>
    <xdr:sp macro="" textlink="">
      <xdr:nvSpPr>
        <xdr:cNvPr id="140" name="楕円 139">
          <a:extLst>
            <a:ext uri="{FF2B5EF4-FFF2-40B4-BE49-F238E27FC236}">
              <a16:creationId xmlns:a16="http://schemas.microsoft.com/office/drawing/2014/main" id="{A83EF4E1-0EC5-4A6B-A23A-A9768862B4A6}"/>
            </a:ext>
          </a:extLst>
        </xdr:cNvPr>
        <xdr:cNvSpPr/>
      </xdr:nvSpPr>
      <xdr:spPr>
        <a:xfrm>
          <a:off x="6238875" y="59216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120450</xdr:rowOff>
    </xdr:from>
    <xdr:to>
      <xdr:col>41</xdr:col>
      <xdr:colOff>50800</xdr:colOff>
      <xdr:row>36</xdr:row>
      <xdr:rowOff>136844</xdr:rowOff>
    </xdr:to>
    <xdr:cxnSp macro="">
      <xdr:nvCxnSpPr>
        <xdr:cNvPr id="141" name="直線コネクタ 140">
          <a:extLst>
            <a:ext uri="{FF2B5EF4-FFF2-40B4-BE49-F238E27FC236}">
              <a16:creationId xmlns:a16="http://schemas.microsoft.com/office/drawing/2014/main" id="{3DD6178C-B9CA-4341-85E4-29D67D35E69D}"/>
            </a:ext>
          </a:extLst>
        </xdr:cNvPr>
        <xdr:cNvCxnSpPr/>
      </xdr:nvCxnSpPr>
      <xdr:spPr>
        <a:xfrm flipV="1">
          <a:off x="6286500" y="5962450"/>
          <a:ext cx="790575"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B9E55764-2359-4021-9304-84E9802D1CD1}"/>
            </a:ext>
          </a:extLst>
        </xdr:cNvPr>
        <xdr:cNvSpPr txBox="1"/>
      </xdr:nvSpPr>
      <xdr:spPr>
        <a:xfrm>
          <a:off x="8429136" y="63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BCE7F29F-8C72-49FF-BC54-9389B59764B3}"/>
            </a:ext>
          </a:extLst>
        </xdr:cNvPr>
        <xdr:cNvSpPr txBox="1"/>
      </xdr:nvSpPr>
      <xdr:spPr>
        <a:xfrm>
          <a:off x="7648086" y="63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168517</xdr:rowOff>
    </xdr:from>
    <xdr:ext cx="534377" cy="259045"/>
    <xdr:sp macro="" textlink="">
      <xdr:nvSpPr>
        <xdr:cNvPr id="144" name="n_3aveValue【道路】&#10;一人当たり延長">
          <a:extLst>
            <a:ext uri="{FF2B5EF4-FFF2-40B4-BE49-F238E27FC236}">
              <a16:creationId xmlns:a16="http://schemas.microsoft.com/office/drawing/2014/main" id="{A61F4CA0-54A8-40C6-925D-B84769423DB3}"/>
            </a:ext>
          </a:extLst>
        </xdr:cNvPr>
        <xdr:cNvSpPr txBox="1"/>
      </xdr:nvSpPr>
      <xdr:spPr>
        <a:xfrm>
          <a:off x="6847986" y="61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15584</xdr:rowOff>
    </xdr:from>
    <xdr:ext cx="534377" cy="259045"/>
    <xdr:sp macro="" textlink="">
      <xdr:nvSpPr>
        <xdr:cNvPr id="145" name="n_4aveValue【道路】&#10;一人当たり延長">
          <a:extLst>
            <a:ext uri="{FF2B5EF4-FFF2-40B4-BE49-F238E27FC236}">
              <a16:creationId xmlns:a16="http://schemas.microsoft.com/office/drawing/2014/main" id="{C889EC7D-37F1-4E88-9675-217DE425F3ED}"/>
            </a:ext>
          </a:extLst>
        </xdr:cNvPr>
        <xdr:cNvSpPr txBox="1"/>
      </xdr:nvSpPr>
      <xdr:spPr>
        <a:xfrm>
          <a:off x="6038361" y="61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154369</xdr:rowOff>
    </xdr:from>
    <xdr:ext cx="534377" cy="259045"/>
    <xdr:sp macro="" textlink="">
      <xdr:nvSpPr>
        <xdr:cNvPr id="146" name="n_1mainValue【道路】&#10;一人当たり延長">
          <a:extLst>
            <a:ext uri="{FF2B5EF4-FFF2-40B4-BE49-F238E27FC236}">
              <a16:creationId xmlns:a16="http://schemas.microsoft.com/office/drawing/2014/main" id="{9B53C1B9-F87B-4DF0-9470-5926BD079BAC}"/>
            </a:ext>
          </a:extLst>
        </xdr:cNvPr>
        <xdr:cNvSpPr txBox="1"/>
      </xdr:nvSpPr>
      <xdr:spPr>
        <a:xfrm>
          <a:off x="8429136" y="56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170175</xdr:rowOff>
    </xdr:from>
    <xdr:ext cx="534377" cy="259045"/>
    <xdr:sp macro="" textlink="">
      <xdr:nvSpPr>
        <xdr:cNvPr id="147" name="n_2mainValue【道路】&#10;一人当たり延長">
          <a:extLst>
            <a:ext uri="{FF2B5EF4-FFF2-40B4-BE49-F238E27FC236}">
              <a16:creationId xmlns:a16="http://schemas.microsoft.com/office/drawing/2014/main" id="{20DD1EC6-917B-4908-A9B9-4AD91DD86B1D}"/>
            </a:ext>
          </a:extLst>
        </xdr:cNvPr>
        <xdr:cNvSpPr txBox="1"/>
      </xdr:nvSpPr>
      <xdr:spPr>
        <a:xfrm>
          <a:off x="7648086" y="56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16327</xdr:rowOff>
    </xdr:from>
    <xdr:ext cx="534377" cy="259045"/>
    <xdr:sp macro="" textlink="">
      <xdr:nvSpPr>
        <xdr:cNvPr id="148" name="n_3mainValue【道路】&#10;一人当たり延長">
          <a:extLst>
            <a:ext uri="{FF2B5EF4-FFF2-40B4-BE49-F238E27FC236}">
              <a16:creationId xmlns:a16="http://schemas.microsoft.com/office/drawing/2014/main" id="{322266BA-FA17-4951-93CA-BAE28CA96586}"/>
            </a:ext>
          </a:extLst>
        </xdr:cNvPr>
        <xdr:cNvSpPr txBox="1"/>
      </xdr:nvSpPr>
      <xdr:spPr>
        <a:xfrm>
          <a:off x="6847986" y="56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32721</xdr:rowOff>
    </xdr:from>
    <xdr:ext cx="534377" cy="259045"/>
    <xdr:sp macro="" textlink="">
      <xdr:nvSpPr>
        <xdr:cNvPr id="149" name="n_4mainValue【道路】&#10;一人当たり延長">
          <a:extLst>
            <a:ext uri="{FF2B5EF4-FFF2-40B4-BE49-F238E27FC236}">
              <a16:creationId xmlns:a16="http://schemas.microsoft.com/office/drawing/2014/main" id="{A9D44026-FCC4-40AB-8BCB-B540D2BD91CE}"/>
            </a:ext>
          </a:extLst>
        </xdr:cNvPr>
        <xdr:cNvSpPr txBox="1"/>
      </xdr:nvSpPr>
      <xdr:spPr>
        <a:xfrm>
          <a:off x="6038361" y="57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CCAAD53-F37D-4250-B7E6-9225FA96AB9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7C3C089-D651-40E6-94F2-B9F5D47B048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D47DA26-8476-4067-9859-07C424C2E21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B66D593-5E02-49A1-BA81-3B89F2B550E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BBC2C88-C099-4350-AED3-B575720B35B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CB7AD36-0131-48F2-9495-A5737CAA242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A14F0F1-6D35-4BDE-B223-DEDA150B2B0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3A19223-ACD4-4A1E-B8D5-ABE0F2ADAF2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D2CF45E-055E-4C1C-A187-86390AC31FD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2752B5B-23FE-452D-9F03-5A7A6F8A063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4B9E79D-0B7B-49AE-AB6A-F375531C5F1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E4831B8-5234-4493-8539-0B4EAEA86C75}"/>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50C2141-9C49-412E-AB1B-81A9A4FAB65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8E07C65-4CA3-4BBF-BBF8-9A540480B396}"/>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4FA8A6F-D991-4B33-80BB-D20DC530110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5074F94-3A9B-41B1-BAB4-0A61BA765DF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F2FF6D0-D9DD-4903-981A-9987CEFC754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E24702C-DF42-4B47-B958-3111DD85F5C7}"/>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71D849F-B629-4AE9-8CAE-7B9F90CC9906}"/>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A73A74D-CC6B-4884-A0DB-1B150158FF20}"/>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DDE5AB2-7806-4012-A1E0-BC5E3FF70F33}"/>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218CC35-B1F6-4D05-A9B3-AF2D59796543}"/>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CE20836-D064-4893-B367-24218A0171F3}"/>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F4938A1-0CC4-4105-BDD1-BF1A0B4D5AB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E4A0F6E2-8150-4AA7-B7E9-BA0D5EB961B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16F0CE2A-6F32-4A88-AEDA-F8AADB7411CC}"/>
            </a:ext>
          </a:extLst>
        </xdr:cNvPr>
        <xdr:cNvCxnSpPr/>
      </xdr:nvCxnSpPr>
      <xdr:spPr>
        <a:xfrm flipV="1">
          <a:off x="4180840" y="9144181"/>
          <a:ext cx="0" cy="1228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28457E6-B88B-4FA2-B2C8-489AC0EAC313}"/>
            </a:ext>
          </a:extLst>
        </xdr:cNvPr>
        <xdr:cNvSpPr txBox="1"/>
      </xdr:nvSpPr>
      <xdr:spPr>
        <a:xfrm>
          <a:off x="4219575"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8252A6A-B078-43CF-8E51-0E825066617E}"/>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DE6237B8-1B43-4306-A927-F80F061829A2}"/>
            </a:ext>
          </a:extLst>
        </xdr:cNvPr>
        <xdr:cNvSpPr txBox="1"/>
      </xdr:nvSpPr>
      <xdr:spPr>
        <a:xfrm>
          <a:off x="4219575" y="892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89068C98-EC7B-466C-AF97-E2DEC35D0A32}"/>
            </a:ext>
          </a:extLst>
        </xdr:cNvPr>
        <xdr:cNvCxnSpPr/>
      </xdr:nvCxnSpPr>
      <xdr:spPr>
        <a:xfrm>
          <a:off x="4105275" y="91441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9FF1002-6B2F-4D87-B583-9E72651C02BE}"/>
            </a:ext>
          </a:extLst>
        </xdr:cNvPr>
        <xdr:cNvSpPr txBox="1"/>
      </xdr:nvSpPr>
      <xdr:spPr>
        <a:xfrm>
          <a:off x="4219575" y="991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D4A38C2F-22B5-4877-A3B6-D892322FD975}"/>
            </a:ext>
          </a:extLst>
        </xdr:cNvPr>
        <xdr:cNvSpPr/>
      </xdr:nvSpPr>
      <xdr:spPr>
        <a:xfrm>
          <a:off x="4124325" y="99342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F12CBAFF-7D51-4159-A2C1-4264CB5B8580}"/>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FF97509-FEA6-44E4-ADE7-E57199F7D369}"/>
            </a:ext>
          </a:extLst>
        </xdr:cNvPr>
        <xdr:cNvSpPr/>
      </xdr:nvSpPr>
      <xdr:spPr>
        <a:xfrm>
          <a:off x="2571750" y="99079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4" name="フローチャート: 判断 183">
          <a:extLst>
            <a:ext uri="{FF2B5EF4-FFF2-40B4-BE49-F238E27FC236}">
              <a16:creationId xmlns:a16="http://schemas.microsoft.com/office/drawing/2014/main" id="{B5D36EC8-286B-4F1C-9755-88AFD4E6549E}"/>
            </a:ext>
          </a:extLst>
        </xdr:cNvPr>
        <xdr:cNvSpPr/>
      </xdr:nvSpPr>
      <xdr:spPr>
        <a:xfrm>
          <a:off x="1781175" y="9840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5" name="フローチャート: 判断 184">
          <a:extLst>
            <a:ext uri="{FF2B5EF4-FFF2-40B4-BE49-F238E27FC236}">
              <a16:creationId xmlns:a16="http://schemas.microsoft.com/office/drawing/2014/main" id="{0C76717C-BE9B-44BB-A25C-805524DB1287}"/>
            </a:ext>
          </a:extLst>
        </xdr:cNvPr>
        <xdr:cNvSpPr/>
      </xdr:nvSpPr>
      <xdr:spPr>
        <a:xfrm>
          <a:off x="981075" y="98327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C0A319-E95A-480D-ABD3-1A862CEA55A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87E01B-27B9-4EB3-A3A8-84E2930C6AA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F363BE-B278-4F93-AA69-AD39CEB96F5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7408A9A-C67B-4C29-9991-7B50E5773DE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A5EB039-5DF2-42D8-A0BC-61E940811AA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91" name="楕円 190">
          <a:extLst>
            <a:ext uri="{FF2B5EF4-FFF2-40B4-BE49-F238E27FC236}">
              <a16:creationId xmlns:a16="http://schemas.microsoft.com/office/drawing/2014/main" id="{C4DA9EED-5EA6-4E11-A4CF-0A58FE277BEE}"/>
            </a:ext>
          </a:extLst>
        </xdr:cNvPr>
        <xdr:cNvSpPr/>
      </xdr:nvSpPr>
      <xdr:spPr>
        <a:xfrm>
          <a:off x="4124325" y="9885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E41EB95-952C-48A9-8200-658F4FA0BDB7}"/>
            </a:ext>
          </a:extLst>
        </xdr:cNvPr>
        <xdr:cNvSpPr txBox="1"/>
      </xdr:nvSpPr>
      <xdr:spPr>
        <a:xfrm>
          <a:off x="4219575" y="974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93" name="楕円 192">
          <a:extLst>
            <a:ext uri="{FF2B5EF4-FFF2-40B4-BE49-F238E27FC236}">
              <a16:creationId xmlns:a16="http://schemas.microsoft.com/office/drawing/2014/main" id="{45B90DD3-30DE-40F5-9B91-E8DC10838D7D}"/>
            </a:ext>
          </a:extLst>
        </xdr:cNvPr>
        <xdr:cNvSpPr/>
      </xdr:nvSpPr>
      <xdr:spPr>
        <a:xfrm>
          <a:off x="3381375" y="98702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48985</xdr:rowOff>
    </xdr:to>
    <xdr:cxnSp macro="">
      <xdr:nvCxnSpPr>
        <xdr:cNvPr id="194" name="直線コネクタ 193">
          <a:extLst>
            <a:ext uri="{FF2B5EF4-FFF2-40B4-BE49-F238E27FC236}">
              <a16:creationId xmlns:a16="http://schemas.microsoft.com/office/drawing/2014/main" id="{985D04D6-E05B-4C9A-8B3A-5D647BE8D056}"/>
            </a:ext>
          </a:extLst>
        </xdr:cNvPr>
        <xdr:cNvCxnSpPr/>
      </xdr:nvCxnSpPr>
      <xdr:spPr>
        <a:xfrm>
          <a:off x="3429000" y="9917884"/>
          <a:ext cx="752475"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5" name="楕円 194">
          <a:extLst>
            <a:ext uri="{FF2B5EF4-FFF2-40B4-BE49-F238E27FC236}">
              <a16:creationId xmlns:a16="http://schemas.microsoft.com/office/drawing/2014/main" id="{3636E7C1-C083-48A1-8D84-C960AC108DD9}"/>
            </a:ext>
          </a:extLst>
        </xdr:cNvPr>
        <xdr:cNvSpPr/>
      </xdr:nvSpPr>
      <xdr:spPr>
        <a:xfrm>
          <a:off x="2571750" y="9850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27759</xdr:rowOff>
    </xdr:to>
    <xdr:cxnSp macro="">
      <xdr:nvCxnSpPr>
        <xdr:cNvPr id="196" name="直線コネクタ 195">
          <a:extLst>
            <a:ext uri="{FF2B5EF4-FFF2-40B4-BE49-F238E27FC236}">
              <a16:creationId xmlns:a16="http://schemas.microsoft.com/office/drawing/2014/main" id="{7B3FECBB-7DB8-490E-B7F6-F0B01D19D0E5}"/>
            </a:ext>
          </a:extLst>
        </xdr:cNvPr>
        <xdr:cNvCxnSpPr/>
      </xdr:nvCxnSpPr>
      <xdr:spPr>
        <a:xfrm>
          <a:off x="2619375" y="9898290"/>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7" name="楕円 196">
          <a:extLst>
            <a:ext uri="{FF2B5EF4-FFF2-40B4-BE49-F238E27FC236}">
              <a16:creationId xmlns:a16="http://schemas.microsoft.com/office/drawing/2014/main" id="{2D49C1F2-9323-4A72-8FDC-84AB74EED35D}"/>
            </a:ext>
          </a:extLst>
        </xdr:cNvPr>
        <xdr:cNvSpPr/>
      </xdr:nvSpPr>
      <xdr:spPr>
        <a:xfrm>
          <a:off x="1781175" y="98864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37556</xdr:rowOff>
    </xdr:to>
    <xdr:cxnSp macro="">
      <xdr:nvCxnSpPr>
        <xdr:cNvPr id="198" name="直線コネクタ 197">
          <a:extLst>
            <a:ext uri="{FF2B5EF4-FFF2-40B4-BE49-F238E27FC236}">
              <a16:creationId xmlns:a16="http://schemas.microsoft.com/office/drawing/2014/main" id="{CA34BCA2-9205-4458-8172-CD273A64664C}"/>
            </a:ext>
          </a:extLst>
        </xdr:cNvPr>
        <xdr:cNvCxnSpPr/>
      </xdr:nvCxnSpPr>
      <xdr:spPr>
        <a:xfrm flipV="1">
          <a:off x="1828800" y="9898290"/>
          <a:ext cx="7905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9" name="楕円 198">
          <a:extLst>
            <a:ext uri="{FF2B5EF4-FFF2-40B4-BE49-F238E27FC236}">
              <a16:creationId xmlns:a16="http://schemas.microsoft.com/office/drawing/2014/main" id="{6274C4A1-796B-4843-BA8A-AF6414ED0C87}"/>
            </a:ext>
          </a:extLst>
        </xdr:cNvPr>
        <xdr:cNvSpPr/>
      </xdr:nvSpPr>
      <xdr:spPr>
        <a:xfrm>
          <a:off x="981075" y="98668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37556</xdr:rowOff>
    </xdr:to>
    <xdr:cxnSp macro="">
      <xdr:nvCxnSpPr>
        <xdr:cNvPr id="200" name="直線コネクタ 199">
          <a:extLst>
            <a:ext uri="{FF2B5EF4-FFF2-40B4-BE49-F238E27FC236}">
              <a16:creationId xmlns:a16="http://schemas.microsoft.com/office/drawing/2014/main" id="{ADC1FFCA-473E-40A2-ABCF-B3617742AA81}"/>
            </a:ext>
          </a:extLst>
        </xdr:cNvPr>
        <xdr:cNvCxnSpPr/>
      </xdr:nvCxnSpPr>
      <xdr:spPr>
        <a:xfrm>
          <a:off x="1028700" y="9904912"/>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76B92E0-19E8-49A8-9671-997E421F86ED}"/>
            </a:ext>
          </a:extLst>
        </xdr:cNvPr>
        <xdr:cNvSpPr txBox="1"/>
      </xdr:nvSpPr>
      <xdr:spPr>
        <a:xfrm>
          <a:off x="3239144"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396CCC0-C4D4-40EB-ACA0-41F770D31613}"/>
            </a:ext>
          </a:extLst>
        </xdr:cNvPr>
        <xdr:cNvSpPr txBox="1"/>
      </xdr:nvSpPr>
      <xdr:spPr>
        <a:xfrm>
          <a:off x="2439044" y="1000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1F689B9-45FF-4ABB-B0FB-4F4C37B397FA}"/>
            </a:ext>
          </a:extLst>
        </xdr:cNvPr>
        <xdr:cNvSpPr txBox="1"/>
      </xdr:nvSpPr>
      <xdr:spPr>
        <a:xfrm>
          <a:off x="1648469" y="962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639AB9D-838A-46D6-9B30-C134802CC1FB}"/>
            </a:ext>
          </a:extLst>
        </xdr:cNvPr>
        <xdr:cNvSpPr txBox="1"/>
      </xdr:nvSpPr>
      <xdr:spPr>
        <a:xfrm>
          <a:off x="848369"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95086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F18960B-BB27-4AF7-82DD-44E88A79E8A4}"/>
            </a:ext>
          </a:extLst>
        </xdr:cNvPr>
        <xdr:cNvSpPr txBox="1"/>
      </xdr:nvSpPr>
      <xdr:spPr>
        <a:xfrm>
          <a:off x="3239144"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4E0618A4-EF7D-49B0-9F3C-0CA79703726F}"/>
            </a:ext>
          </a:extLst>
        </xdr:cNvPr>
        <xdr:cNvSpPr txBox="1"/>
      </xdr:nvSpPr>
      <xdr:spPr>
        <a:xfrm>
          <a:off x="2439044"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1575C37-2650-4D72-A795-2A2C0D438825}"/>
            </a:ext>
          </a:extLst>
        </xdr:cNvPr>
        <xdr:cNvSpPr txBox="1"/>
      </xdr:nvSpPr>
      <xdr:spPr>
        <a:xfrm>
          <a:off x="1648469" y="996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A6914A2-CCA0-4041-849C-E3AA8C347191}"/>
            </a:ext>
          </a:extLst>
        </xdr:cNvPr>
        <xdr:cNvSpPr txBox="1"/>
      </xdr:nvSpPr>
      <xdr:spPr>
        <a:xfrm>
          <a:off x="848369" y="994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62048CD-EC9E-4BEC-B09F-D72ED03BC4D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E6A08A1-B3B5-4171-BFAB-31B9BB6229F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77C393A-5C55-417D-BC50-3F5854577A7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C0F8F75-EA9C-41C1-8CC5-5077884AAAB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3C85530-1288-4E93-B752-F789AD19663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0B12834-A511-46F7-8C5B-C9FE614B424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C4AE0B9-B082-412C-A17A-8FCA240523C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33E2412-3310-4B90-9CD5-04E8B9E1A1B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1E6A1C6-D298-453D-81A1-27BDBC63A71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2664CA6-CDFC-49D5-8A8A-6D6327A0284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15EB1FCF-4E99-42D1-A70E-60E4A706A98A}"/>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BD824B1-5DAB-4A21-BEF9-DF3C4FE74515}"/>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B71AD8B0-CB52-48CC-AFB4-88BA2C3936EA}"/>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3E77778-E6EA-47A1-A0A1-82D049AD34CA}"/>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11F74BB-6EEB-49C0-B378-C05AF3CB818D}"/>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B33A3C23-2ED2-4F9A-BACC-2AEDEEAC7DB9}"/>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AC38C49-5A28-410C-AB9C-DEA8690A5C3F}"/>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C443691B-4AE6-4C7E-A483-90A66D988D39}"/>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D6C23C4C-5308-4EBB-B2C3-09F7DFD9ABC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1FBFE995-EE85-4427-AC02-AEE3A533D74D}"/>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52970BD-DD17-4B65-80BB-F5118E5B05F6}"/>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C772868-0FE4-4995-9591-F8EBAC8F7B24}"/>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8190D06-8D19-4D29-8FB9-01D162DBCE7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85D36EA0-028D-4E87-BD6B-10B3B1EB21D0}"/>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AFDA1EAA-1F8B-4C3B-90C0-7158CD23C3B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6893CA11-CE52-421E-BB4D-B055DEAF6F8B}"/>
            </a:ext>
          </a:extLst>
        </xdr:cNvPr>
        <xdr:cNvCxnSpPr/>
      </xdr:nvCxnSpPr>
      <xdr:spPr>
        <a:xfrm flipV="1">
          <a:off x="9429115" y="8980726"/>
          <a:ext cx="0" cy="151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214595AE-8B12-4841-9EEF-812B343D173B}"/>
            </a:ext>
          </a:extLst>
        </xdr:cNvPr>
        <xdr:cNvSpPr txBox="1"/>
      </xdr:nvSpPr>
      <xdr:spPr>
        <a:xfrm>
          <a:off x="9467850" y="10506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702E66EF-84C1-4D30-B4A5-F7B6DA676E49}"/>
            </a:ext>
          </a:extLst>
        </xdr:cNvPr>
        <xdr:cNvCxnSpPr/>
      </xdr:nvCxnSpPr>
      <xdr:spPr>
        <a:xfrm>
          <a:off x="9363075" y="104994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5733E8B9-25C4-4A07-8B00-94C85C57F192}"/>
            </a:ext>
          </a:extLst>
        </xdr:cNvPr>
        <xdr:cNvSpPr txBox="1"/>
      </xdr:nvSpPr>
      <xdr:spPr>
        <a:xfrm>
          <a:off x="9467850" y="876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9C449B5B-2DD9-44BB-A55F-A077DCA77C3A}"/>
            </a:ext>
          </a:extLst>
        </xdr:cNvPr>
        <xdr:cNvCxnSpPr/>
      </xdr:nvCxnSpPr>
      <xdr:spPr>
        <a:xfrm>
          <a:off x="9363075" y="89807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E5E78A0-797F-42E9-B3DD-98A818A36E9E}"/>
            </a:ext>
          </a:extLst>
        </xdr:cNvPr>
        <xdr:cNvSpPr txBox="1"/>
      </xdr:nvSpPr>
      <xdr:spPr>
        <a:xfrm>
          <a:off x="9467850" y="9965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FD8A68B6-32FB-4B39-84BA-52981B0E51B9}"/>
            </a:ext>
          </a:extLst>
        </xdr:cNvPr>
        <xdr:cNvSpPr/>
      </xdr:nvSpPr>
      <xdr:spPr>
        <a:xfrm>
          <a:off x="9401175" y="99898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C375B876-CD47-48A7-A6ED-176E4F33BA0D}"/>
            </a:ext>
          </a:extLst>
        </xdr:cNvPr>
        <xdr:cNvSpPr/>
      </xdr:nvSpPr>
      <xdr:spPr>
        <a:xfrm>
          <a:off x="8639175" y="100031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B3321424-36C1-43CB-9BC9-C47B23F3F543}"/>
            </a:ext>
          </a:extLst>
        </xdr:cNvPr>
        <xdr:cNvSpPr/>
      </xdr:nvSpPr>
      <xdr:spPr>
        <a:xfrm>
          <a:off x="7839075" y="99946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170228</xdr:rowOff>
    </xdr:from>
    <xdr:to>
      <xdr:col>41</xdr:col>
      <xdr:colOff>101600</xdr:colOff>
      <xdr:row>61</xdr:row>
      <xdr:rowOff>100378</xdr:rowOff>
    </xdr:to>
    <xdr:sp macro="" textlink="">
      <xdr:nvSpPr>
        <xdr:cNvPr id="243" name="フローチャート: 判断 242">
          <a:extLst>
            <a:ext uri="{FF2B5EF4-FFF2-40B4-BE49-F238E27FC236}">
              <a16:creationId xmlns:a16="http://schemas.microsoft.com/office/drawing/2014/main" id="{A5ABE541-923C-4009-89F3-38C22FC0CCC3}"/>
            </a:ext>
          </a:extLst>
        </xdr:cNvPr>
        <xdr:cNvSpPr/>
      </xdr:nvSpPr>
      <xdr:spPr>
        <a:xfrm>
          <a:off x="7029450" y="98857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171213</xdr:rowOff>
    </xdr:from>
    <xdr:to>
      <xdr:col>36</xdr:col>
      <xdr:colOff>165100</xdr:colOff>
      <xdr:row>61</xdr:row>
      <xdr:rowOff>101363</xdr:rowOff>
    </xdr:to>
    <xdr:sp macro="" textlink="">
      <xdr:nvSpPr>
        <xdr:cNvPr id="244" name="フローチャート: 判断 243">
          <a:extLst>
            <a:ext uri="{FF2B5EF4-FFF2-40B4-BE49-F238E27FC236}">
              <a16:creationId xmlns:a16="http://schemas.microsoft.com/office/drawing/2014/main" id="{D1061916-4151-4EFD-A96B-30DE7848822F}"/>
            </a:ext>
          </a:extLst>
        </xdr:cNvPr>
        <xdr:cNvSpPr/>
      </xdr:nvSpPr>
      <xdr:spPr>
        <a:xfrm>
          <a:off x="6238875" y="9886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1DECD5B-6D51-48F9-8C6C-5F3DC3726FA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D0453B3-8F86-4AAD-B667-2F5E9BD9619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B4FE725-226F-4114-9978-A883A45E3C5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F77E98F-14E3-43DB-9C8A-F59A600C86D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68D5056-544E-429C-99EC-6D10549F1A7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75109</xdr:rowOff>
    </xdr:from>
    <xdr:to>
      <xdr:col>55</xdr:col>
      <xdr:colOff>50800</xdr:colOff>
      <xdr:row>61</xdr:row>
      <xdr:rowOff>5259</xdr:rowOff>
    </xdr:to>
    <xdr:sp macro="" textlink="">
      <xdr:nvSpPr>
        <xdr:cNvPr id="250" name="楕円 249">
          <a:extLst>
            <a:ext uri="{FF2B5EF4-FFF2-40B4-BE49-F238E27FC236}">
              <a16:creationId xmlns:a16="http://schemas.microsoft.com/office/drawing/2014/main" id="{91855FC2-7258-4C30-82AF-88569BE4C89E}"/>
            </a:ext>
          </a:extLst>
        </xdr:cNvPr>
        <xdr:cNvSpPr/>
      </xdr:nvSpPr>
      <xdr:spPr>
        <a:xfrm>
          <a:off x="9401175" y="98001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97986</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B2EA082-400A-4104-832F-151EE3C544F4}"/>
            </a:ext>
          </a:extLst>
        </xdr:cNvPr>
        <xdr:cNvSpPr txBox="1"/>
      </xdr:nvSpPr>
      <xdr:spPr>
        <a:xfrm>
          <a:off x="9467850" y="966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90112</xdr:rowOff>
    </xdr:from>
    <xdr:to>
      <xdr:col>50</xdr:col>
      <xdr:colOff>165100</xdr:colOff>
      <xdr:row>61</xdr:row>
      <xdr:rowOff>20262</xdr:rowOff>
    </xdr:to>
    <xdr:sp macro="" textlink="">
      <xdr:nvSpPr>
        <xdr:cNvPr id="252" name="楕円 251">
          <a:extLst>
            <a:ext uri="{FF2B5EF4-FFF2-40B4-BE49-F238E27FC236}">
              <a16:creationId xmlns:a16="http://schemas.microsoft.com/office/drawing/2014/main" id="{A691B2C1-D12F-4EF3-8764-4E0146F74F67}"/>
            </a:ext>
          </a:extLst>
        </xdr:cNvPr>
        <xdr:cNvSpPr/>
      </xdr:nvSpPr>
      <xdr:spPr>
        <a:xfrm>
          <a:off x="8639175" y="98119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125909</xdr:rowOff>
    </xdr:from>
    <xdr:to>
      <xdr:col>55</xdr:col>
      <xdr:colOff>0</xdr:colOff>
      <xdr:row>60</xdr:row>
      <xdr:rowOff>140912</xdr:rowOff>
    </xdr:to>
    <xdr:cxnSp macro="">
      <xdr:nvCxnSpPr>
        <xdr:cNvPr id="253" name="直線コネクタ 252">
          <a:extLst>
            <a:ext uri="{FF2B5EF4-FFF2-40B4-BE49-F238E27FC236}">
              <a16:creationId xmlns:a16="http://schemas.microsoft.com/office/drawing/2014/main" id="{3883FDC5-E266-4E78-9721-611C510253D1}"/>
            </a:ext>
          </a:extLst>
        </xdr:cNvPr>
        <xdr:cNvCxnSpPr/>
      </xdr:nvCxnSpPr>
      <xdr:spPr>
        <a:xfrm flipV="1">
          <a:off x="8686800" y="9847759"/>
          <a:ext cx="742950" cy="2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103356</xdr:rowOff>
    </xdr:from>
    <xdr:to>
      <xdr:col>46</xdr:col>
      <xdr:colOff>38100</xdr:colOff>
      <xdr:row>61</xdr:row>
      <xdr:rowOff>33506</xdr:rowOff>
    </xdr:to>
    <xdr:sp macro="" textlink="">
      <xdr:nvSpPr>
        <xdr:cNvPr id="254" name="楕円 253">
          <a:extLst>
            <a:ext uri="{FF2B5EF4-FFF2-40B4-BE49-F238E27FC236}">
              <a16:creationId xmlns:a16="http://schemas.microsoft.com/office/drawing/2014/main" id="{492CF240-EB13-4829-911F-9F572B650068}"/>
            </a:ext>
          </a:extLst>
        </xdr:cNvPr>
        <xdr:cNvSpPr/>
      </xdr:nvSpPr>
      <xdr:spPr>
        <a:xfrm>
          <a:off x="7839075" y="98315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140912</xdr:rowOff>
    </xdr:from>
    <xdr:to>
      <xdr:col>50</xdr:col>
      <xdr:colOff>114300</xdr:colOff>
      <xdr:row>60</xdr:row>
      <xdr:rowOff>154156</xdr:rowOff>
    </xdr:to>
    <xdr:cxnSp macro="">
      <xdr:nvCxnSpPr>
        <xdr:cNvPr id="255" name="直線コネクタ 254">
          <a:extLst>
            <a:ext uri="{FF2B5EF4-FFF2-40B4-BE49-F238E27FC236}">
              <a16:creationId xmlns:a16="http://schemas.microsoft.com/office/drawing/2014/main" id="{F02A6B00-20D7-469E-95D9-5CA9C6549D04}"/>
            </a:ext>
          </a:extLst>
        </xdr:cNvPr>
        <xdr:cNvCxnSpPr/>
      </xdr:nvCxnSpPr>
      <xdr:spPr>
        <a:xfrm flipV="1">
          <a:off x="7886700" y="9869112"/>
          <a:ext cx="8001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153953</xdr:rowOff>
    </xdr:from>
    <xdr:to>
      <xdr:col>41</xdr:col>
      <xdr:colOff>101600</xdr:colOff>
      <xdr:row>61</xdr:row>
      <xdr:rowOff>84103</xdr:rowOff>
    </xdr:to>
    <xdr:sp macro="" textlink="">
      <xdr:nvSpPr>
        <xdr:cNvPr id="256" name="楕円 255">
          <a:extLst>
            <a:ext uri="{FF2B5EF4-FFF2-40B4-BE49-F238E27FC236}">
              <a16:creationId xmlns:a16="http://schemas.microsoft.com/office/drawing/2014/main" id="{646F07FA-D1B6-415A-8A02-56D3EA14C752}"/>
            </a:ext>
          </a:extLst>
        </xdr:cNvPr>
        <xdr:cNvSpPr/>
      </xdr:nvSpPr>
      <xdr:spPr>
        <a:xfrm>
          <a:off x="7029450" y="98789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154156</xdr:rowOff>
    </xdr:from>
    <xdr:to>
      <xdr:col>45</xdr:col>
      <xdr:colOff>177800</xdr:colOff>
      <xdr:row>61</xdr:row>
      <xdr:rowOff>33303</xdr:rowOff>
    </xdr:to>
    <xdr:cxnSp macro="">
      <xdr:nvCxnSpPr>
        <xdr:cNvPr id="257" name="直線コネクタ 256">
          <a:extLst>
            <a:ext uri="{FF2B5EF4-FFF2-40B4-BE49-F238E27FC236}">
              <a16:creationId xmlns:a16="http://schemas.microsoft.com/office/drawing/2014/main" id="{AAE20262-3D4B-4662-97E3-4BE703242A63}"/>
            </a:ext>
          </a:extLst>
        </xdr:cNvPr>
        <xdr:cNvCxnSpPr/>
      </xdr:nvCxnSpPr>
      <xdr:spPr>
        <a:xfrm flipV="1">
          <a:off x="7077075" y="9879181"/>
          <a:ext cx="809625" cy="3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3304</xdr:rowOff>
    </xdr:from>
    <xdr:to>
      <xdr:col>36</xdr:col>
      <xdr:colOff>165100</xdr:colOff>
      <xdr:row>61</xdr:row>
      <xdr:rowOff>104904</xdr:rowOff>
    </xdr:to>
    <xdr:sp macro="" textlink="">
      <xdr:nvSpPr>
        <xdr:cNvPr id="258" name="楕円 257">
          <a:extLst>
            <a:ext uri="{FF2B5EF4-FFF2-40B4-BE49-F238E27FC236}">
              <a16:creationId xmlns:a16="http://schemas.microsoft.com/office/drawing/2014/main" id="{AE2EEF03-DD28-4CC3-BD90-111BD6C6EDEE}"/>
            </a:ext>
          </a:extLst>
        </xdr:cNvPr>
        <xdr:cNvSpPr/>
      </xdr:nvSpPr>
      <xdr:spPr>
        <a:xfrm>
          <a:off x="6238875" y="98934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33303</xdr:rowOff>
    </xdr:from>
    <xdr:to>
      <xdr:col>41</xdr:col>
      <xdr:colOff>50800</xdr:colOff>
      <xdr:row>61</xdr:row>
      <xdr:rowOff>54104</xdr:rowOff>
    </xdr:to>
    <xdr:cxnSp macro="">
      <xdr:nvCxnSpPr>
        <xdr:cNvPr id="259" name="直線コネクタ 258">
          <a:extLst>
            <a:ext uri="{FF2B5EF4-FFF2-40B4-BE49-F238E27FC236}">
              <a16:creationId xmlns:a16="http://schemas.microsoft.com/office/drawing/2014/main" id="{255382EF-A1CC-4F83-80F8-5ABAAF2C9B8F}"/>
            </a:ext>
          </a:extLst>
        </xdr:cNvPr>
        <xdr:cNvCxnSpPr/>
      </xdr:nvCxnSpPr>
      <xdr:spPr>
        <a:xfrm flipV="1">
          <a:off x="6286500" y="9917078"/>
          <a:ext cx="790575" cy="2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B9754AAC-9370-4DFE-A28C-262EC6880B92}"/>
            </a:ext>
          </a:extLst>
        </xdr:cNvPr>
        <xdr:cNvSpPr txBox="1"/>
      </xdr:nvSpPr>
      <xdr:spPr>
        <a:xfrm>
          <a:off x="8399995" y="100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6DC2D531-A44F-4493-9074-76F2C7C9230F}"/>
            </a:ext>
          </a:extLst>
        </xdr:cNvPr>
        <xdr:cNvSpPr txBox="1"/>
      </xdr:nvSpPr>
      <xdr:spPr>
        <a:xfrm>
          <a:off x="7609420" y="1007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91505</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868FD82B-374A-47FA-BE81-0E2E09F18FB1}"/>
            </a:ext>
          </a:extLst>
        </xdr:cNvPr>
        <xdr:cNvSpPr txBox="1"/>
      </xdr:nvSpPr>
      <xdr:spPr>
        <a:xfrm>
          <a:off x="6818845" y="99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117890</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98D21A7-9CF1-4514-B779-7B987F76799E}"/>
            </a:ext>
          </a:extLst>
        </xdr:cNvPr>
        <xdr:cNvSpPr txBox="1"/>
      </xdr:nvSpPr>
      <xdr:spPr>
        <a:xfrm>
          <a:off x="6009220" y="968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36789</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A85B8A1A-E22F-46E7-8EF8-EB2111AD9AB4}"/>
            </a:ext>
          </a:extLst>
        </xdr:cNvPr>
        <xdr:cNvSpPr txBox="1"/>
      </xdr:nvSpPr>
      <xdr:spPr>
        <a:xfrm>
          <a:off x="8399995" y="959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50033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F40ACBC-272C-47FC-8ED1-9F5D9C49CC70}"/>
            </a:ext>
          </a:extLst>
        </xdr:cNvPr>
        <xdr:cNvSpPr txBox="1"/>
      </xdr:nvSpPr>
      <xdr:spPr>
        <a:xfrm>
          <a:off x="7609420" y="960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100630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0947C71-3D4B-40A5-B223-999DCAADEF93}"/>
            </a:ext>
          </a:extLst>
        </xdr:cNvPr>
        <xdr:cNvSpPr txBox="1"/>
      </xdr:nvSpPr>
      <xdr:spPr>
        <a:xfrm>
          <a:off x="6818845" y="966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96031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EA8685EC-F5AB-414C-AA7F-BFB4EE292FDB}"/>
            </a:ext>
          </a:extLst>
        </xdr:cNvPr>
        <xdr:cNvSpPr txBox="1"/>
      </xdr:nvSpPr>
      <xdr:spPr>
        <a:xfrm>
          <a:off x="6009220" y="998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60C7AB7A-DC28-4B4B-B50E-4C3DBAFC9FE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358AEBE6-8522-4B9F-A223-022582B3620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25917A04-B354-41DF-AFFF-A46BDCF7E53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753AF42-AA11-44D6-B774-1F91B64CC5C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29A0E929-E3CE-4559-9E78-24367908A60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C0F6A9D-5EE0-472C-9E76-BA34F73597E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D1C54D90-1AE5-499C-B63A-F83BD644C8B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0A126BA-F0FE-4AA8-9F98-A501F8FC0ED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53AB5C1-B132-42AF-9BBA-FC5BC1AD738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632FAE6-72E5-4E4F-8716-23858747629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C421FCF-D4A8-4BFC-ADBD-EA1B8A32F2B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C445BDE-8483-46E5-8734-74AEB35F155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7B7D17B-5C8F-4E85-BF5A-6D42B535797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A315193-40BA-4A41-A1F5-65081DCB96E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573C1A91-F8FA-4323-B572-7502F3DCF291}"/>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F2E9C163-F40D-4B46-8690-DF7A910B6CB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59429899-C941-4BA6-AAF2-22F5E07B67A5}"/>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B01F6D70-B538-40AE-A60B-D0FF2BA7480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15C632A-27DE-4C5C-A408-E3DE3968BBE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B1271064-9EEC-4445-8F8B-902F76AF3C2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F882739-63F9-49B5-9703-F53A61646539}"/>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2FB34E2-524B-4D92-B5EF-1006C35C48B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58C64BBF-0D95-4133-ACB0-69F4E93BAA0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B2E384F0-F91C-40D2-99A6-1FC31C2AF3C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33AE0DA4-0C12-4DD0-92F0-ED323E1B8A8E}"/>
            </a:ext>
          </a:extLst>
        </xdr:cNvPr>
        <xdr:cNvCxnSpPr/>
      </xdr:nvCxnSpPr>
      <xdr:spPr>
        <a:xfrm flipV="1">
          <a:off x="4180840" y="126796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5E644979-D5A9-4303-B535-A4EDA0E19080}"/>
            </a:ext>
          </a:extLst>
        </xdr:cNvPr>
        <xdr:cNvSpPr txBox="1"/>
      </xdr:nvSpPr>
      <xdr:spPr>
        <a:xfrm>
          <a:off x="4219575"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4C974EB9-6AC0-40C1-95C8-EB4A0AE7B3C8}"/>
            </a:ext>
          </a:extLst>
        </xdr:cNvPr>
        <xdr:cNvCxnSpPr/>
      </xdr:nvCxnSpPr>
      <xdr:spPr>
        <a:xfrm>
          <a:off x="4105275" y="14028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E64301A-72C9-42AA-919B-F6DCBF303BBA}"/>
            </a:ext>
          </a:extLst>
        </xdr:cNvPr>
        <xdr:cNvSpPr txBox="1"/>
      </xdr:nvSpPr>
      <xdr:spPr>
        <a:xfrm>
          <a:off x="4219575" y="124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A61F06E-EF31-4FB6-BE29-29C357126A2A}"/>
            </a:ext>
          </a:extLst>
        </xdr:cNvPr>
        <xdr:cNvCxnSpPr/>
      </xdr:nvCxnSpPr>
      <xdr:spPr>
        <a:xfrm>
          <a:off x="4105275" y="12679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FEA57503-C82F-46B1-93A4-5B95EEC38130}"/>
            </a:ext>
          </a:extLst>
        </xdr:cNvPr>
        <xdr:cNvSpPr txBox="1"/>
      </xdr:nvSpPr>
      <xdr:spPr>
        <a:xfrm>
          <a:off x="4219575"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23F39C53-B172-4801-AE69-03B108AAE05B}"/>
            </a:ext>
          </a:extLst>
        </xdr:cNvPr>
        <xdr:cNvSpPr/>
      </xdr:nvSpPr>
      <xdr:spPr>
        <a:xfrm>
          <a:off x="41243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54ED592D-D90E-4EDF-B52D-C953C7AB030F}"/>
            </a:ext>
          </a:extLst>
        </xdr:cNvPr>
        <xdr:cNvSpPr/>
      </xdr:nvSpPr>
      <xdr:spPr>
        <a:xfrm>
          <a:off x="3381375" y="13417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4F551AD-0F0D-43C9-B145-9F34B774BA2D}"/>
            </a:ext>
          </a:extLst>
        </xdr:cNvPr>
        <xdr:cNvSpPr/>
      </xdr:nvSpPr>
      <xdr:spPr>
        <a:xfrm>
          <a:off x="2571750" y="1335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01" name="フローチャート: 判断 300">
          <a:extLst>
            <a:ext uri="{FF2B5EF4-FFF2-40B4-BE49-F238E27FC236}">
              <a16:creationId xmlns:a16="http://schemas.microsoft.com/office/drawing/2014/main" id="{117515A0-768C-4EED-A58C-DC5FC3400512}"/>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302" name="フローチャート: 判断 301">
          <a:extLst>
            <a:ext uri="{FF2B5EF4-FFF2-40B4-BE49-F238E27FC236}">
              <a16:creationId xmlns:a16="http://schemas.microsoft.com/office/drawing/2014/main" id="{474FAA32-2C41-4C5E-90F8-42750FCD45A1}"/>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43AEA5-C1B7-4E5D-98A3-A775D8FACD5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8489EBE-5B16-41B8-B147-6613A06933A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6584172-BE7B-4AA4-A9C8-4BCA2089888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42015FB-4CB5-4137-B19E-369D21B5E1C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EAB3936-1927-4265-A311-B5CBB99BD88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109220</xdr:rowOff>
    </xdr:from>
    <xdr:to>
      <xdr:col>24</xdr:col>
      <xdr:colOff>114300</xdr:colOff>
      <xdr:row>86</xdr:row>
      <xdr:rowOff>39370</xdr:rowOff>
    </xdr:to>
    <xdr:sp macro="" textlink="">
      <xdr:nvSpPr>
        <xdr:cNvPr id="308" name="楕円 307">
          <a:extLst>
            <a:ext uri="{FF2B5EF4-FFF2-40B4-BE49-F238E27FC236}">
              <a16:creationId xmlns:a16="http://schemas.microsoft.com/office/drawing/2014/main" id="{0D563CC3-79B5-47F9-8DB9-0E2D86D40908}"/>
            </a:ext>
          </a:extLst>
        </xdr:cNvPr>
        <xdr:cNvSpPr/>
      </xdr:nvSpPr>
      <xdr:spPr>
        <a:xfrm>
          <a:off x="4124325" y="13879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24147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F09A680-2065-451F-A5F5-EA107BCF9BD2}"/>
            </a:ext>
          </a:extLst>
        </xdr:cNvPr>
        <xdr:cNvSpPr txBox="1"/>
      </xdr:nvSpPr>
      <xdr:spPr>
        <a:xfrm>
          <a:off x="4219575"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310" name="楕円 309">
          <a:extLst>
            <a:ext uri="{FF2B5EF4-FFF2-40B4-BE49-F238E27FC236}">
              <a16:creationId xmlns:a16="http://schemas.microsoft.com/office/drawing/2014/main" id="{C7ECDBCA-C7FC-4BE2-8369-AB585E33DA0B}"/>
            </a:ext>
          </a:extLst>
        </xdr:cNvPr>
        <xdr:cNvSpPr/>
      </xdr:nvSpPr>
      <xdr:spPr>
        <a:xfrm>
          <a:off x="3381375" y="138518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160020</xdr:rowOff>
    </xdr:to>
    <xdr:cxnSp macro="">
      <xdr:nvCxnSpPr>
        <xdr:cNvPr id="311" name="直線コネクタ 310">
          <a:extLst>
            <a:ext uri="{FF2B5EF4-FFF2-40B4-BE49-F238E27FC236}">
              <a16:creationId xmlns:a16="http://schemas.microsoft.com/office/drawing/2014/main" id="{5ADC719C-A6CA-4E29-B968-37708B6DCAE4}"/>
            </a:ext>
          </a:extLst>
        </xdr:cNvPr>
        <xdr:cNvCxnSpPr/>
      </xdr:nvCxnSpPr>
      <xdr:spPr>
        <a:xfrm>
          <a:off x="3429000" y="13899514"/>
          <a:ext cx="7524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31114</xdr:rowOff>
    </xdr:from>
    <xdr:to>
      <xdr:col>15</xdr:col>
      <xdr:colOff>101600</xdr:colOff>
      <xdr:row>85</xdr:row>
      <xdr:rowOff>132714</xdr:rowOff>
    </xdr:to>
    <xdr:sp macro="" textlink="">
      <xdr:nvSpPr>
        <xdr:cNvPr id="312" name="楕円 311">
          <a:extLst>
            <a:ext uri="{FF2B5EF4-FFF2-40B4-BE49-F238E27FC236}">
              <a16:creationId xmlns:a16="http://schemas.microsoft.com/office/drawing/2014/main" id="{A10828B7-FED0-45EE-8614-017F9ECF0604}"/>
            </a:ext>
          </a:extLst>
        </xdr:cNvPr>
        <xdr:cNvSpPr/>
      </xdr:nvSpPr>
      <xdr:spPr>
        <a:xfrm>
          <a:off x="2571750" y="13801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129539</xdr:rowOff>
    </xdr:to>
    <xdr:cxnSp macro="">
      <xdr:nvCxnSpPr>
        <xdr:cNvPr id="313" name="直線コネクタ 312">
          <a:extLst>
            <a:ext uri="{FF2B5EF4-FFF2-40B4-BE49-F238E27FC236}">
              <a16:creationId xmlns:a16="http://schemas.microsoft.com/office/drawing/2014/main" id="{CDD58DDD-74AF-4D65-8B60-CDD659F14856}"/>
            </a:ext>
          </a:extLst>
        </xdr:cNvPr>
        <xdr:cNvCxnSpPr/>
      </xdr:nvCxnSpPr>
      <xdr:spPr>
        <a:xfrm>
          <a:off x="2619375" y="13858239"/>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14" name="楕円 313">
          <a:extLst>
            <a:ext uri="{FF2B5EF4-FFF2-40B4-BE49-F238E27FC236}">
              <a16:creationId xmlns:a16="http://schemas.microsoft.com/office/drawing/2014/main" id="{04F6B78F-91BD-40C7-B6E9-C0138B9CFC17}"/>
            </a:ext>
          </a:extLst>
        </xdr:cNvPr>
        <xdr:cNvSpPr/>
      </xdr:nvSpPr>
      <xdr:spPr>
        <a:xfrm>
          <a:off x="1781175" y="1377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81914</xdr:rowOff>
    </xdr:to>
    <xdr:cxnSp macro="">
      <xdr:nvCxnSpPr>
        <xdr:cNvPr id="315" name="直線コネクタ 314">
          <a:extLst>
            <a:ext uri="{FF2B5EF4-FFF2-40B4-BE49-F238E27FC236}">
              <a16:creationId xmlns:a16="http://schemas.microsoft.com/office/drawing/2014/main" id="{C4D4F4D0-0F72-4035-8788-5D25D18B824D}"/>
            </a:ext>
          </a:extLst>
        </xdr:cNvPr>
        <xdr:cNvCxnSpPr/>
      </xdr:nvCxnSpPr>
      <xdr:spPr>
        <a:xfrm>
          <a:off x="1828800" y="13811250"/>
          <a:ext cx="790575"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109220</xdr:rowOff>
    </xdr:from>
    <xdr:to>
      <xdr:col>6</xdr:col>
      <xdr:colOff>38100</xdr:colOff>
      <xdr:row>85</xdr:row>
      <xdr:rowOff>39370</xdr:rowOff>
    </xdr:to>
    <xdr:sp macro="" textlink="">
      <xdr:nvSpPr>
        <xdr:cNvPr id="316" name="楕円 315">
          <a:extLst>
            <a:ext uri="{FF2B5EF4-FFF2-40B4-BE49-F238E27FC236}">
              <a16:creationId xmlns:a16="http://schemas.microsoft.com/office/drawing/2014/main" id="{AB2DBB4A-F39D-4CCD-BFC1-CD6218F82B02}"/>
            </a:ext>
          </a:extLst>
        </xdr:cNvPr>
        <xdr:cNvSpPr/>
      </xdr:nvSpPr>
      <xdr:spPr>
        <a:xfrm>
          <a:off x="981075" y="137172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160020</xdr:rowOff>
    </xdr:from>
    <xdr:to>
      <xdr:col>10</xdr:col>
      <xdr:colOff>114300</xdr:colOff>
      <xdr:row>85</xdr:row>
      <xdr:rowOff>38100</xdr:rowOff>
    </xdr:to>
    <xdr:cxnSp macro="">
      <xdr:nvCxnSpPr>
        <xdr:cNvPr id="317" name="直線コネクタ 316">
          <a:extLst>
            <a:ext uri="{FF2B5EF4-FFF2-40B4-BE49-F238E27FC236}">
              <a16:creationId xmlns:a16="http://schemas.microsoft.com/office/drawing/2014/main" id="{ADB4A929-FA15-480C-9356-54AC5671931B}"/>
            </a:ext>
          </a:extLst>
        </xdr:cNvPr>
        <xdr:cNvCxnSpPr/>
      </xdr:nvCxnSpPr>
      <xdr:spPr>
        <a:xfrm>
          <a:off x="1028700" y="13774420"/>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F4F8DF97-811F-4E6E-9B47-BE1B89A28B81}"/>
            </a:ext>
          </a:extLst>
        </xdr:cNvPr>
        <xdr:cNvSpPr txBox="1"/>
      </xdr:nvSpPr>
      <xdr:spPr>
        <a:xfrm>
          <a:off x="32391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8E2F7F8B-9223-4BEA-8BEF-5B2770EB7773}"/>
            </a:ext>
          </a:extLst>
        </xdr:cNvPr>
        <xdr:cNvSpPr txBox="1"/>
      </xdr:nvSpPr>
      <xdr:spPr>
        <a:xfrm>
          <a:off x="24390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20" name="n_3aveValue【公営住宅】&#10;有形固定資産減価償却率">
          <a:extLst>
            <a:ext uri="{FF2B5EF4-FFF2-40B4-BE49-F238E27FC236}">
              <a16:creationId xmlns:a16="http://schemas.microsoft.com/office/drawing/2014/main" id="{8BF1D06C-BABA-49B2-8892-0F1088ED3C9E}"/>
            </a:ext>
          </a:extLst>
        </xdr:cNvPr>
        <xdr:cNvSpPr txBox="1"/>
      </xdr:nvSpPr>
      <xdr:spPr>
        <a:xfrm>
          <a:off x="1648469" y="1321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21" name="n_4aveValue【公営住宅】&#10;有形固定資産減価償却率">
          <a:extLst>
            <a:ext uri="{FF2B5EF4-FFF2-40B4-BE49-F238E27FC236}">
              <a16:creationId xmlns:a16="http://schemas.microsoft.com/office/drawing/2014/main" id="{CBF5B662-C430-420C-B8A0-C819723A655C}"/>
            </a:ext>
          </a:extLst>
        </xdr:cNvPr>
        <xdr:cNvSpPr txBox="1"/>
      </xdr:nvSpPr>
      <xdr:spPr>
        <a:xfrm>
          <a:off x="848369"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322" name="n_1mainValue【公営住宅】&#10;有形固定資産減価償却率">
          <a:extLst>
            <a:ext uri="{FF2B5EF4-FFF2-40B4-BE49-F238E27FC236}">
              <a16:creationId xmlns:a16="http://schemas.microsoft.com/office/drawing/2014/main" id="{8FC8D387-53A6-4B54-B105-C1FD5A976101}"/>
            </a:ext>
          </a:extLst>
        </xdr:cNvPr>
        <xdr:cNvSpPr txBox="1"/>
      </xdr:nvSpPr>
      <xdr:spPr>
        <a:xfrm>
          <a:off x="32391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123841</xdr:rowOff>
    </xdr:from>
    <xdr:ext cx="405111" cy="259045"/>
    <xdr:sp macro="" textlink="">
      <xdr:nvSpPr>
        <xdr:cNvPr id="323" name="n_2mainValue【公営住宅】&#10;有形固定資産減価償却率">
          <a:extLst>
            <a:ext uri="{FF2B5EF4-FFF2-40B4-BE49-F238E27FC236}">
              <a16:creationId xmlns:a16="http://schemas.microsoft.com/office/drawing/2014/main" id="{D0FCC3B8-322A-44B7-8F57-57C810B9EFC1}"/>
            </a:ext>
          </a:extLst>
        </xdr:cNvPr>
        <xdr:cNvSpPr txBox="1"/>
      </xdr:nvSpPr>
      <xdr:spPr>
        <a:xfrm>
          <a:off x="2439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24" name="n_3mainValue【公営住宅】&#10;有形固定資産減価償却率">
          <a:extLst>
            <a:ext uri="{FF2B5EF4-FFF2-40B4-BE49-F238E27FC236}">
              <a16:creationId xmlns:a16="http://schemas.microsoft.com/office/drawing/2014/main" id="{7EEE3957-8354-4DFD-9E88-C9B734416D9C}"/>
            </a:ext>
          </a:extLst>
        </xdr:cNvPr>
        <xdr:cNvSpPr txBox="1"/>
      </xdr:nvSpPr>
      <xdr:spPr>
        <a:xfrm>
          <a:off x="1648469" y="1385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30497</xdr:rowOff>
    </xdr:from>
    <xdr:ext cx="405111" cy="259045"/>
    <xdr:sp macro="" textlink="">
      <xdr:nvSpPr>
        <xdr:cNvPr id="325" name="n_4mainValue【公営住宅】&#10;有形固定資産減価償却率">
          <a:extLst>
            <a:ext uri="{FF2B5EF4-FFF2-40B4-BE49-F238E27FC236}">
              <a16:creationId xmlns:a16="http://schemas.microsoft.com/office/drawing/2014/main" id="{55ED299D-09AD-4236-A134-78538C548B02}"/>
            </a:ext>
          </a:extLst>
        </xdr:cNvPr>
        <xdr:cNvSpPr txBox="1"/>
      </xdr:nvSpPr>
      <xdr:spPr>
        <a:xfrm>
          <a:off x="848369"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CF12249-E28C-44F3-AAF7-26624DAAC5A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3752265C-88CB-47EA-A730-F8E6DA6B247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FE99F6E7-36A7-42E6-8954-39E2FBF5CFC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D1814509-601C-4D85-AB8A-2E8F848EC84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826F6B5-A1B6-482B-A807-06D7EC92F9C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ADE6EA5B-9F59-4AD3-A89C-DA3881658F7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12FE964-C643-4D18-B1D4-2BCB0E8528F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A9A80569-6368-477B-9C4A-0A6CE25431C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ACCA12E-7F41-490F-A052-8EDD0EE322B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31ED1FF-4322-4D23-81F1-811757E509D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EED4D8BE-D7C5-4761-B042-B0A1C2EC1CD7}"/>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126FE9B2-7FDF-4518-9FAC-E273B858292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92B8701-BBAC-4F7E-A2BA-8E1E35623F74}"/>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2FD56DF4-84F2-43CC-8FAF-A39CDE8C7E45}"/>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91F72F6B-91E4-4F99-A129-E32DE0BF9B1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132AAF28-F7BB-4F7E-A733-07FF77598F5F}"/>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3E2A160-9252-4CE8-9FE3-2CE0355C73C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ED550391-C228-49E9-9153-183D11252F6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1EABD372-5F2A-4719-B9C5-1E4948ADAED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B401FFB4-8C43-4A4B-83ED-5EC8EA4C80F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CD7FD86-7FCC-4AA7-A106-0D2AEB34A32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A86CD4D-C937-4A00-A9B0-30488C8647C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AB78B9A-E52B-4720-A578-9464BFFBA67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5C645F48-F307-4B46-8516-DA30A46227F2}"/>
            </a:ext>
          </a:extLst>
        </xdr:cNvPr>
        <xdr:cNvCxnSpPr/>
      </xdr:nvCxnSpPr>
      <xdr:spPr>
        <a:xfrm flipV="1">
          <a:off x="9429115" y="12598400"/>
          <a:ext cx="0" cy="14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A353428F-9521-4B8F-85B1-5516D7D196D8}"/>
            </a:ext>
          </a:extLst>
        </xdr:cNvPr>
        <xdr:cNvSpPr txBox="1"/>
      </xdr:nvSpPr>
      <xdr:spPr>
        <a:xfrm>
          <a:off x="9467850" y="1402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E6BA34AF-4F2D-49C5-B3C1-DF20E220CC18}"/>
            </a:ext>
          </a:extLst>
        </xdr:cNvPr>
        <xdr:cNvCxnSpPr/>
      </xdr:nvCxnSpPr>
      <xdr:spPr>
        <a:xfrm>
          <a:off x="9363075" y="140197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53B9EBFD-16AE-4C1D-99F8-80FDE2577F2D}"/>
            </a:ext>
          </a:extLst>
        </xdr:cNvPr>
        <xdr:cNvSpPr txBox="1"/>
      </xdr:nvSpPr>
      <xdr:spPr>
        <a:xfrm>
          <a:off x="9467850" y="1238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74832481-D43D-4E12-82C1-CB226A177D4B}"/>
            </a:ext>
          </a:extLst>
        </xdr:cNvPr>
        <xdr:cNvCxnSpPr/>
      </xdr:nvCxnSpPr>
      <xdr:spPr>
        <a:xfrm>
          <a:off x="9363075" y="12598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3B2FE6C9-578B-4CE9-906B-B407C190251D}"/>
            </a:ext>
          </a:extLst>
        </xdr:cNvPr>
        <xdr:cNvSpPr txBox="1"/>
      </xdr:nvSpPr>
      <xdr:spPr>
        <a:xfrm>
          <a:off x="9467850" y="1359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817E83E8-0E05-4599-BFFC-82114DE9C419}"/>
            </a:ext>
          </a:extLst>
        </xdr:cNvPr>
        <xdr:cNvSpPr/>
      </xdr:nvSpPr>
      <xdr:spPr>
        <a:xfrm>
          <a:off x="9401175" y="137276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C729346C-7919-4374-9F6C-3137515A473C}"/>
            </a:ext>
          </a:extLst>
        </xdr:cNvPr>
        <xdr:cNvSpPr/>
      </xdr:nvSpPr>
      <xdr:spPr>
        <a:xfrm>
          <a:off x="8639175" y="137148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6ED734C7-F9CE-4BAB-9222-052C37202D44}"/>
            </a:ext>
          </a:extLst>
        </xdr:cNvPr>
        <xdr:cNvSpPr/>
      </xdr:nvSpPr>
      <xdr:spPr>
        <a:xfrm>
          <a:off x="7839075" y="137163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104648</xdr:rowOff>
    </xdr:from>
    <xdr:to>
      <xdr:col>41</xdr:col>
      <xdr:colOff>101600</xdr:colOff>
      <xdr:row>84</xdr:row>
      <xdr:rowOff>34798</xdr:rowOff>
    </xdr:to>
    <xdr:sp macro="" textlink="">
      <xdr:nvSpPr>
        <xdr:cNvPr id="358" name="フローチャート: 判断 357">
          <a:extLst>
            <a:ext uri="{FF2B5EF4-FFF2-40B4-BE49-F238E27FC236}">
              <a16:creationId xmlns:a16="http://schemas.microsoft.com/office/drawing/2014/main" id="{D807B2C7-55A1-4768-B99F-2125E27AF889}"/>
            </a:ext>
          </a:extLst>
        </xdr:cNvPr>
        <xdr:cNvSpPr/>
      </xdr:nvSpPr>
      <xdr:spPr>
        <a:xfrm>
          <a:off x="7029450" y="135571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92075</xdr:rowOff>
    </xdr:from>
    <xdr:to>
      <xdr:col>36</xdr:col>
      <xdr:colOff>165100</xdr:colOff>
      <xdr:row>84</xdr:row>
      <xdr:rowOff>22225</xdr:rowOff>
    </xdr:to>
    <xdr:sp macro="" textlink="">
      <xdr:nvSpPr>
        <xdr:cNvPr id="359" name="フローチャート: 判断 358">
          <a:extLst>
            <a:ext uri="{FF2B5EF4-FFF2-40B4-BE49-F238E27FC236}">
              <a16:creationId xmlns:a16="http://schemas.microsoft.com/office/drawing/2014/main" id="{46793F8C-8543-45C8-9E58-4CECF14CF29A}"/>
            </a:ext>
          </a:extLst>
        </xdr:cNvPr>
        <xdr:cNvSpPr/>
      </xdr:nvSpPr>
      <xdr:spPr>
        <a:xfrm>
          <a:off x="6238875" y="13541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3E7AD5-964E-4B6F-A539-8CBA5EABE2E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05D674C-45D4-417D-AD3A-EC882FA0E44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88AF4AC-FC05-44EE-BD41-D20BEB6927E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643B993-9173-4139-8218-7AB059E461D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5477764-6419-4811-B32B-4A4E245B2F1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61213</xdr:rowOff>
    </xdr:from>
    <xdr:to>
      <xdr:col>55</xdr:col>
      <xdr:colOff>50800</xdr:colOff>
      <xdr:row>85</xdr:row>
      <xdr:rowOff>162813</xdr:rowOff>
    </xdr:to>
    <xdr:sp macro="" textlink="">
      <xdr:nvSpPr>
        <xdr:cNvPr id="365" name="楕円 364">
          <a:extLst>
            <a:ext uri="{FF2B5EF4-FFF2-40B4-BE49-F238E27FC236}">
              <a16:creationId xmlns:a16="http://schemas.microsoft.com/office/drawing/2014/main" id="{E2E45544-1328-435F-9902-CC7E41A9E605}"/>
            </a:ext>
          </a:extLst>
        </xdr:cNvPr>
        <xdr:cNvSpPr/>
      </xdr:nvSpPr>
      <xdr:spPr>
        <a:xfrm>
          <a:off x="9401175" y="1383753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39640</xdr:rowOff>
    </xdr:from>
    <xdr:ext cx="469744" cy="259045"/>
    <xdr:sp macro="" textlink="">
      <xdr:nvSpPr>
        <xdr:cNvPr id="366" name="【公営住宅】&#10;一人当たり面積該当値テキスト">
          <a:extLst>
            <a:ext uri="{FF2B5EF4-FFF2-40B4-BE49-F238E27FC236}">
              <a16:creationId xmlns:a16="http://schemas.microsoft.com/office/drawing/2014/main" id="{E1137670-85B3-4186-9A1B-C6AF9E233182}"/>
            </a:ext>
          </a:extLst>
        </xdr:cNvPr>
        <xdr:cNvSpPr txBox="1"/>
      </xdr:nvSpPr>
      <xdr:spPr>
        <a:xfrm>
          <a:off x="9467850" y="1381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64263</xdr:rowOff>
    </xdr:from>
    <xdr:to>
      <xdr:col>50</xdr:col>
      <xdr:colOff>165100</xdr:colOff>
      <xdr:row>85</xdr:row>
      <xdr:rowOff>165863</xdr:rowOff>
    </xdr:to>
    <xdr:sp macro="" textlink="">
      <xdr:nvSpPr>
        <xdr:cNvPr id="367" name="楕円 366">
          <a:extLst>
            <a:ext uri="{FF2B5EF4-FFF2-40B4-BE49-F238E27FC236}">
              <a16:creationId xmlns:a16="http://schemas.microsoft.com/office/drawing/2014/main" id="{A33CD175-11C3-46ED-84A0-F0FB159E0E75}"/>
            </a:ext>
          </a:extLst>
        </xdr:cNvPr>
        <xdr:cNvSpPr/>
      </xdr:nvSpPr>
      <xdr:spPr>
        <a:xfrm>
          <a:off x="8639175" y="138405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112013</xdr:rowOff>
    </xdr:from>
    <xdr:to>
      <xdr:col>55</xdr:col>
      <xdr:colOff>0</xdr:colOff>
      <xdr:row>85</xdr:row>
      <xdr:rowOff>115063</xdr:rowOff>
    </xdr:to>
    <xdr:cxnSp macro="">
      <xdr:nvCxnSpPr>
        <xdr:cNvPr id="368" name="直線コネクタ 367">
          <a:extLst>
            <a:ext uri="{FF2B5EF4-FFF2-40B4-BE49-F238E27FC236}">
              <a16:creationId xmlns:a16="http://schemas.microsoft.com/office/drawing/2014/main" id="{96209137-B9C6-454A-BFFE-00B1FC032456}"/>
            </a:ext>
          </a:extLst>
        </xdr:cNvPr>
        <xdr:cNvCxnSpPr/>
      </xdr:nvCxnSpPr>
      <xdr:spPr>
        <a:xfrm flipV="1">
          <a:off x="8686800" y="13885163"/>
          <a:ext cx="74295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68453</xdr:rowOff>
    </xdr:from>
    <xdr:to>
      <xdr:col>46</xdr:col>
      <xdr:colOff>38100</xdr:colOff>
      <xdr:row>85</xdr:row>
      <xdr:rowOff>170053</xdr:rowOff>
    </xdr:to>
    <xdr:sp macro="" textlink="">
      <xdr:nvSpPr>
        <xdr:cNvPr id="369" name="楕円 368">
          <a:extLst>
            <a:ext uri="{FF2B5EF4-FFF2-40B4-BE49-F238E27FC236}">
              <a16:creationId xmlns:a16="http://schemas.microsoft.com/office/drawing/2014/main" id="{05EB51AB-A754-4926-B40C-3FB4AAE3CC07}"/>
            </a:ext>
          </a:extLst>
        </xdr:cNvPr>
        <xdr:cNvSpPr/>
      </xdr:nvSpPr>
      <xdr:spPr>
        <a:xfrm>
          <a:off x="7839075" y="13838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115063</xdr:rowOff>
    </xdr:from>
    <xdr:to>
      <xdr:col>50</xdr:col>
      <xdr:colOff>114300</xdr:colOff>
      <xdr:row>85</xdr:row>
      <xdr:rowOff>119253</xdr:rowOff>
    </xdr:to>
    <xdr:cxnSp macro="">
      <xdr:nvCxnSpPr>
        <xdr:cNvPr id="370" name="直線コネクタ 369">
          <a:extLst>
            <a:ext uri="{FF2B5EF4-FFF2-40B4-BE49-F238E27FC236}">
              <a16:creationId xmlns:a16="http://schemas.microsoft.com/office/drawing/2014/main" id="{3EFBAFF0-7348-413C-A611-4DA6BAC448D9}"/>
            </a:ext>
          </a:extLst>
        </xdr:cNvPr>
        <xdr:cNvCxnSpPr/>
      </xdr:nvCxnSpPr>
      <xdr:spPr>
        <a:xfrm flipV="1">
          <a:off x="7886700" y="13888213"/>
          <a:ext cx="8001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71" name="楕円 370">
          <a:extLst>
            <a:ext uri="{FF2B5EF4-FFF2-40B4-BE49-F238E27FC236}">
              <a16:creationId xmlns:a16="http://schemas.microsoft.com/office/drawing/2014/main" id="{C59DE4DB-AF46-4B84-9D9D-9A2C27856FBF}"/>
            </a:ext>
          </a:extLst>
        </xdr:cNvPr>
        <xdr:cNvSpPr/>
      </xdr:nvSpPr>
      <xdr:spPr>
        <a:xfrm>
          <a:off x="7029450" y="1384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119253</xdr:rowOff>
    </xdr:from>
    <xdr:to>
      <xdr:col>45</xdr:col>
      <xdr:colOff>177800</xdr:colOff>
      <xdr:row>85</xdr:row>
      <xdr:rowOff>121920</xdr:rowOff>
    </xdr:to>
    <xdr:cxnSp macro="">
      <xdr:nvCxnSpPr>
        <xdr:cNvPr id="372" name="直線コネクタ 371">
          <a:extLst>
            <a:ext uri="{FF2B5EF4-FFF2-40B4-BE49-F238E27FC236}">
              <a16:creationId xmlns:a16="http://schemas.microsoft.com/office/drawing/2014/main" id="{249F5A3E-9FCD-46AC-8A05-F8D2D435798D}"/>
            </a:ext>
          </a:extLst>
        </xdr:cNvPr>
        <xdr:cNvCxnSpPr/>
      </xdr:nvCxnSpPr>
      <xdr:spPr>
        <a:xfrm flipV="1">
          <a:off x="7077075" y="13895578"/>
          <a:ext cx="809625"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73788</xdr:rowOff>
    </xdr:from>
    <xdr:to>
      <xdr:col>36</xdr:col>
      <xdr:colOff>165100</xdr:colOff>
      <xdr:row>86</xdr:row>
      <xdr:rowOff>3938</xdr:rowOff>
    </xdr:to>
    <xdr:sp macro="" textlink="">
      <xdr:nvSpPr>
        <xdr:cNvPr id="373" name="楕円 372">
          <a:extLst>
            <a:ext uri="{FF2B5EF4-FFF2-40B4-BE49-F238E27FC236}">
              <a16:creationId xmlns:a16="http://schemas.microsoft.com/office/drawing/2014/main" id="{32E94AD2-372E-45F6-8723-B5CE5D2E09D1}"/>
            </a:ext>
          </a:extLst>
        </xdr:cNvPr>
        <xdr:cNvSpPr/>
      </xdr:nvSpPr>
      <xdr:spPr>
        <a:xfrm>
          <a:off x="6238875" y="138469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124588</xdr:rowOff>
    </xdr:to>
    <xdr:cxnSp macro="">
      <xdr:nvCxnSpPr>
        <xdr:cNvPr id="374" name="直線コネクタ 373">
          <a:extLst>
            <a:ext uri="{FF2B5EF4-FFF2-40B4-BE49-F238E27FC236}">
              <a16:creationId xmlns:a16="http://schemas.microsoft.com/office/drawing/2014/main" id="{1E3119C5-4656-4F96-8CA4-567F4F03485D}"/>
            </a:ext>
          </a:extLst>
        </xdr:cNvPr>
        <xdr:cNvCxnSpPr/>
      </xdr:nvCxnSpPr>
      <xdr:spPr>
        <a:xfrm flipV="1">
          <a:off x="6286500" y="138982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12856395-911B-4BB9-AC6D-6718A6C93A8D}"/>
            </a:ext>
          </a:extLst>
        </xdr:cNvPr>
        <xdr:cNvSpPr txBox="1"/>
      </xdr:nvSpPr>
      <xdr:spPr>
        <a:xfrm>
          <a:off x="8458277" y="134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9D8B4478-0392-4B26-B0DB-47B45EB5DB56}"/>
            </a:ext>
          </a:extLst>
        </xdr:cNvPr>
        <xdr:cNvSpPr txBox="1"/>
      </xdr:nvSpPr>
      <xdr:spPr>
        <a:xfrm>
          <a:off x="7677227" y="134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51325</xdr:rowOff>
    </xdr:from>
    <xdr:ext cx="469744" cy="259045"/>
    <xdr:sp macro="" textlink="">
      <xdr:nvSpPr>
        <xdr:cNvPr id="377" name="n_3aveValue【公営住宅】&#10;一人当たり面積">
          <a:extLst>
            <a:ext uri="{FF2B5EF4-FFF2-40B4-BE49-F238E27FC236}">
              <a16:creationId xmlns:a16="http://schemas.microsoft.com/office/drawing/2014/main" id="{099B101D-C757-4E73-8335-47B01F874437}"/>
            </a:ext>
          </a:extLst>
        </xdr:cNvPr>
        <xdr:cNvSpPr txBox="1"/>
      </xdr:nvSpPr>
      <xdr:spPr>
        <a:xfrm>
          <a:off x="6867602" y="133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38752</xdr:rowOff>
    </xdr:from>
    <xdr:ext cx="469744" cy="259045"/>
    <xdr:sp macro="" textlink="">
      <xdr:nvSpPr>
        <xdr:cNvPr id="378" name="n_4aveValue【公営住宅】&#10;一人当たり面積">
          <a:extLst>
            <a:ext uri="{FF2B5EF4-FFF2-40B4-BE49-F238E27FC236}">
              <a16:creationId xmlns:a16="http://schemas.microsoft.com/office/drawing/2014/main" id="{0980AAE7-CC99-4BC2-8EBD-1E492BF3B9AC}"/>
            </a:ext>
          </a:extLst>
        </xdr:cNvPr>
        <xdr:cNvSpPr txBox="1"/>
      </xdr:nvSpPr>
      <xdr:spPr>
        <a:xfrm>
          <a:off x="6067502"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156990</xdr:rowOff>
    </xdr:from>
    <xdr:ext cx="469744" cy="259045"/>
    <xdr:sp macro="" textlink="">
      <xdr:nvSpPr>
        <xdr:cNvPr id="379" name="n_1mainValue【公営住宅】&#10;一人当たり面積">
          <a:extLst>
            <a:ext uri="{FF2B5EF4-FFF2-40B4-BE49-F238E27FC236}">
              <a16:creationId xmlns:a16="http://schemas.microsoft.com/office/drawing/2014/main" id="{86595183-6AA6-4747-80F9-EB5F00B543F0}"/>
            </a:ext>
          </a:extLst>
        </xdr:cNvPr>
        <xdr:cNvSpPr txBox="1"/>
      </xdr:nvSpPr>
      <xdr:spPr>
        <a:xfrm>
          <a:off x="8458277" y="139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161180</xdr:rowOff>
    </xdr:from>
    <xdr:ext cx="469744" cy="259045"/>
    <xdr:sp macro="" textlink="">
      <xdr:nvSpPr>
        <xdr:cNvPr id="380" name="n_2mainValue【公営住宅】&#10;一人当たり面積">
          <a:extLst>
            <a:ext uri="{FF2B5EF4-FFF2-40B4-BE49-F238E27FC236}">
              <a16:creationId xmlns:a16="http://schemas.microsoft.com/office/drawing/2014/main" id="{30470D2F-40A8-4750-892A-2962C2F83B68}"/>
            </a:ext>
          </a:extLst>
        </xdr:cNvPr>
        <xdr:cNvSpPr txBox="1"/>
      </xdr:nvSpPr>
      <xdr:spPr>
        <a:xfrm>
          <a:off x="7677227" y="1393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81" name="n_3mainValue【公営住宅】&#10;一人当たり面積">
          <a:extLst>
            <a:ext uri="{FF2B5EF4-FFF2-40B4-BE49-F238E27FC236}">
              <a16:creationId xmlns:a16="http://schemas.microsoft.com/office/drawing/2014/main" id="{F833801B-A05E-4928-B8AE-0C6058523A96}"/>
            </a:ext>
          </a:extLst>
        </xdr:cNvPr>
        <xdr:cNvSpPr txBox="1"/>
      </xdr:nvSpPr>
      <xdr:spPr>
        <a:xfrm>
          <a:off x="6867602"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166515</xdr:rowOff>
    </xdr:from>
    <xdr:ext cx="469744" cy="259045"/>
    <xdr:sp macro="" textlink="">
      <xdr:nvSpPr>
        <xdr:cNvPr id="382" name="n_4mainValue【公営住宅】&#10;一人当たり面積">
          <a:extLst>
            <a:ext uri="{FF2B5EF4-FFF2-40B4-BE49-F238E27FC236}">
              <a16:creationId xmlns:a16="http://schemas.microsoft.com/office/drawing/2014/main" id="{FE25AC20-E192-4566-9BAB-148AE4EF87F2}"/>
            </a:ext>
          </a:extLst>
        </xdr:cNvPr>
        <xdr:cNvSpPr txBox="1"/>
      </xdr:nvSpPr>
      <xdr:spPr>
        <a:xfrm>
          <a:off x="6067502"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68408626-083E-4FD8-98B7-5E7831E010D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5E4BBA6-EC43-4705-BACE-6D4378CFEFB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A91E0D25-44C3-4FE0-8983-92A4E9AFC74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19E19FA-6289-40B1-9CA0-E37285A4C00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997AC87-52B4-40B4-823A-6FB540B8C16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29B6058-1B3D-4330-8BB7-14B8413729F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DE7FC47-611A-436B-A89F-6731E41E552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0C1CA20-7521-4F25-BBE2-6920AB9A015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31E94A0-CB0C-400F-8DD6-3193C54E47E8}"/>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2A6EC12B-5D4F-4DE4-82E5-93FF2A7B564D}"/>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FA12388-A6C9-47F5-8325-57A4501F588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6C3A6D3F-82AF-4BE3-AB2B-AAC1C567F4F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D6259D9A-1D90-47DC-A786-21078077083D}"/>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77A6ED9-368D-46BF-AA57-6189E8C6B234}"/>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1748FDC9-3447-4D77-B03C-C5A7FC44D766}"/>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F51ECBC3-7DD8-49F6-BB5F-F3B2F75F66F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7D8A2E6C-480A-4122-8C8B-F8956457A3A1}"/>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A54576F4-E3A7-4A34-BDAE-EBA2B99780A6}"/>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7BF48857-6F28-45CB-8946-7BE4B8A10F83}"/>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54E63982-0085-4CFD-9153-4948D4C60D1A}"/>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2FB9863E-0C11-49A8-BE9D-F2AD459D2CC8}"/>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600E87AE-BB22-461E-ABFF-9C7C12CFB572}"/>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9CF6801B-8ED3-400E-8303-859A82D3B91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2E291D0C-F105-4FBB-91AD-7422565B36F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FA8E5976-557E-44B7-9F58-B96E6C7705B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A95101ED-3E84-4875-97D8-A239F2D93616}"/>
            </a:ext>
          </a:extLst>
        </xdr:cNvPr>
        <xdr:cNvCxnSpPr/>
      </xdr:nvCxnSpPr>
      <xdr:spPr>
        <a:xfrm flipV="1">
          <a:off x="4180840" y="1640150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64963AA6-9654-4E99-BA6E-E148590DE819}"/>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D4EA8D11-23EC-4B72-9B62-66569C2CAA77}"/>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7EC31F20-BC05-4DA9-A56D-7D7CFDC339C7}"/>
            </a:ext>
          </a:extLst>
        </xdr:cNvPr>
        <xdr:cNvSpPr txBox="1"/>
      </xdr:nvSpPr>
      <xdr:spPr>
        <a:xfrm>
          <a:off x="4219575" y="1617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D99C4D7C-19EE-4F7E-8845-71396B65F5D1}"/>
            </a:ext>
          </a:extLst>
        </xdr:cNvPr>
        <xdr:cNvCxnSpPr/>
      </xdr:nvCxnSpPr>
      <xdr:spPr>
        <a:xfrm>
          <a:off x="4105275" y="16401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C1E8A32A-C2BB-49A0-888A-08C09EC0E822}"/>
            </a:ext>
          </a:extLst>
        </xdr:cNvPr>
        <xdr:cNvSpPr txBox="1"/>
      </xdr:nvSpPr>
      <xdr:spPr>
        <a:xfrm>
          <a:off x="4219575" y="17077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B1C60644-4B7A-45E9-A6A3-ABAE086C4D24}"/>
            </a:ext>
          </a:extLst>
        </xdr:cNvPr>
        <xdr:cNvSpPr/>
      </xdr:nvSpPr>
      <xdr:spPr>
        <a:xfrm>
          <a:off x="4124325"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73C55AA6-7A3F-4630-A2FD-00FF2C229A8C}"/>
            </a:ext>
          </a:extLst>
        </xdr:cNvPr>
        <xdr:cNvSpPr/>
      </xdr:nvSpPr>
      <xdr:spPr>
        <a:xfrm>
          <a:off x="3381375" y="172276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7FC572F5-7758-4E88-AB4B-5A808FE679B0}"/>
            </a:ext>
          </a:extLst>
        </xdr:cNvPr>
        <xdr:cNvSpPr/>
      </xdr:nvSpPr>
      <xdr:spPr>
        <a:xfrm>
          <a:off x="2571750" y="170413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7" name="フローチャート: 判断 416">
          <a:extLst>
            <a:ext uri="{FF2B5EF4-FFF2-40B4-BE49-F238E27FC236}">
              <a16:creationId xmlns:a16="http://schemas.microsoft.com/office/drawing/2014/main" id="{12D10F5A-8BB4-4D8F-84E1-593C7C086D5B}"/>
            </a:ext>
          </a:extLst>
        </xdr:cNvPr>
        <xdr:cNvSpPr/>
      </xdr:nvSpPr>
      <xdr:spPr>
        <a:xfrm>
          <a:off x="1781175" y="171263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8" name="フローチャート: 判断 417">
          <a:extLst>
            <a:ext uri="{FF2B5EF4-FFF2-40B4-BE49-F238E27FC236}">
              <a16:creationId xmlns:a16="http://schemas.microsoft.com/office/drawing/2014/main" id="{32B26931-1EC2-4AED-8D76-6D8C534C9749}"/>
            </a:ext>
          </a:extLst>
        </xdr:cNvPr>
        <xdr:cNvSpPr/>
      </xdr:nvSpPr>
      <xdr:spPr>
        <a:xfrm>
          <a:off x="981075" y="170984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CF46070-C7C2-47B6-80FC-02CC61DC984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EFA8090-1022-426A-A5F3-A616F37E790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EE1C71D-86D9-4D38-8015-BFFC908BDBD7}"/>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0B28629-6B2A-412F-A11A-2E4B8215933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FC21AA11-3DB5-4D89-9F65-F309F8DA721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35198</xdr:rowOff>
    </xdr:from>
    <xdr:to>
      <xdr:col>24</xdr:col>
      <xdr:colOff>114300</xdr:colOff>
      <xdr:row>106</xdr:row>
      <xdr:rowOff>136798</xdr:rowOff>
    </xdr:to>
    <xdr:sp macro="" textlink="">
      <xdr:nvSpPr>
        <xdr:cNvPr id="424" name="楕円 423">
          <a:extLst>
            <a:ext uri="{FF2B5EF4-FFF2-40B4-BE49-F238E27FC236}">
              <a16:creationId xmlns:a16="http://schemas.microsoft.com/office/drawing/2014/main" id="{7FB0219F-C68A-404E-9232-AC20D8E6B32B}"/>
            </a:ext>
          </a:extLst>
        </xdr:cNvPr>
        <xdr:cNvSpPr/>
      </xdr:nvSpPr>
      <xdr:spPr>
        <a:xfrm>
          <a:off x="4124325" y="173516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13625</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B339E2E5-1CDA-4E47-BDFF-0F6D32FC3D23}"/>
            </a:ext>
          </a:extLst>
        </xdr:cNvPr>
        <xdr:cNvSpPr txBox="1"/>
      </xdr:nvSpPr>
      <xdr:spPr>
        <a:xfrm>
          <a:off x="4219575"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10705</xdr:rowOff>
    </xdr:from>
    <xdr:to>
      <xdr:col>20</xdr:col>
      <xdr:colOff>38100</xdr:colOff>
      <xdr:row>106</xdr:row>
      <xdr:rowOff>112305</xdr:rowOff>
    </xdr:to>
    <xdr:sp macro="" textlink="">
      <xdr:nvSpPr>
        <xdr:cNvPr id="426" name="楕円 425">
          <a:extLst>
            <a:ext uri="{FF2B5EF4-FFF2-40B4-BE49-F238E27FC236}">
              <a16:creationId xmlns:a16="http://schemas.microsoft.com/office/drawing/2014/main" id="{73C2F9EE-E732-40ED-B8EE-C289E1D0B11A}"/>
            </a:ext>
          </a:extLst>
        </xdr:cNvPr>
        <xdr:cNvSpPr/>
      </xdr:nvSpPr>
      <xdr:spPr>
        <a:xfrm>
          <a:off x="3381375" y="17323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61505</xdr:rowOff>
    </xdr:from>
    <xdr:to>
      <xdr:col>24</xdr:col>
      <xdr:colOff>63500</xdr:colOff>
      <xdr:row>106</xdr:row>
      <xdr:rowOff>85998</xdr:rowOff>
    </xdr:to>
    <xdr:cxnSp macro="">
      <xdr:nvCxnSpPr>
        <xdr:cNvPr id="427" name="直線コネクタ 426">
          <a:extLst>
            <a:ext uri="{FF2B5EF4-FFF2-40B4-BE49-F238E27FC236}">
              <a16:creationId xmlns:a16="http://schemas.microsoft.com/office/drawing/2014/main" id="{B8239426-965B-484F-971F-7CE511B2CB3B}"/>
            </a:ext>
          </a:extLst>
        </xdr:cNvPr>
        <xdr:cNvCxnSpPr/>
      </xdr:nvCxnSpPr>
      <xdr:spPr>
        <a:xfrm>
          <a:off x="3429000" y="17381130"/>
          <a:ext cx="7524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156029</xdr:rowOff>
    </xdr:from>
    <xdr:to>
      <xdr:col>15</xdr:col>
      <xdr:colOff>101600</xdr:colOff>
      <xdr:row>106</xdr:row>
      <xdr:rowOff>86179</xdr:rowOff>
    </xdr:to>
    <xdr:sp macro="" textlink="">
      <xdr:nvSpPr>
        <xdr:cNvPr id="428" name="楕円 427">
          <a:extLst>
            <a:ext uri="{FF2B5EF4-FFF2-40B4-BE49-F238E27FC236}">
              <a16:creationId xmlns:a16="http://schemas.microsoft.com/office/drawing/2014/main" id="{93B041CF-B5D0-4CB5-A7EF-CCE4BED37C21}"/>
            </a:ext>
          </a:extLst>
        </xdr:cNvPr>
        <xdr:cNvSpPr/>
      </xdr:nvSpPr>
      <xdr:spPr>
        <a:xfrm>
          <a:off x="2571750" y="173042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35379</xdr:rowOff>
    </xdr:from>
    <xdr:to>
      <xdr:col>19</xdr:col>
      <xdr:colOff>177800</xdr:colOff>
      <xdr:row>106</xdr:row>
      <xdr:rowOff>61505</xdr:rowOff>
    </xdr:to>
    <xdr:cxnSp macro="">
      <xdr:nvCxnSpPr>
        <xdr:cNvPr id="429" name="直線コネクタ 428">
          <a:extLst>
            <a:ext uri="{FF2B5EF4-FFF2-40B4-BE49-F238E27FC236}">
              <a16:creationId xmlns:a16="http://schemas.microsoft.com/office/drawing/2014/main" id="{FD6EEEBC-A04B-44B9-BE0C-F4D038BC135C}"/>
            </a:ext>
          </a:extLst>
        </xdr:cNvPr>
        <xdr:cNvCxnSpPr/>
      </xdr:nvCxnSpPr>
      <xdr:spPr>
        <a:xfrm>
          <a:off x="2619375" y="17351829"/>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430" name="楕円 429">
          <a:extLst>
            <a:ext uri="{FF2B5EF4-FFF2-40B4-BE49-F238E27FC236}">
              <a16:creationId xmlns:a16="http://schemas.microsoft.com/office/drawing/2014/main" id="{67A4C9C0-23D5-4FCC-B2B9-94FE4BE933EB}"/>
            </a:ext>
          </a:extLst>
        </xdr:cNvPr>
        <xdr:cNvSpPr/>
      </xdr:nvSpPr>
      <xdr:spPr>
        <a:xfrm>
          <a:off x="1781175" y="172488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106</xdr:row>
      <xdr:rowOff>35379</xdr:rowOff>
    </xdr:to>
    <xdr:cxnSp macro="">
      <xdr:nvCxnSpPr>
        <xdr:cNvPr id="431" name="直線コネクタ 430">
          <a:extLst>
            <a:ext uri="{FF2B5EF4-FFF2-40B4-BE49-F238E27FC236}">
              <a16:creationId xmlns:a16="http://schemas.microsoft.com/office/drawing/2014/main" id="{E908331E-AD08-43BB-BF5A-E65C1D226909}"/>
            </a:ext>
          </a:extLst>
        </xdr:cNvPr>
        <xdr:cNvCxnSpPr/>
      </xdr:nvCxnSpPr>
      <xdr:spPr>
        <a:xfrm>
          <a:off x="1828800" y="17306018"/>
          <a:ext cx="79057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80918</xdr:rowOff>
    </xdr:from>
    <xdr:to>
      <xdr:col>6</xdr:col>
      <xdr:colOff>38100</xdr:colOff>
      <xdr:row>106</xdr:row>
      <xdr:rowOff>11068</xdr:rowOff>
    </xdr:to>
    <xdr:sp macro="" textlink="">
      <xdr:nvSpPr>
        <xdr:cNvPr id="432" name="楕円 431">
          <a:extLst>
            <a:ext uri="{FF2B5EF4-FFF2-40B4-BE49-F238E27FC236}">
              <a16:creationId xmlns:a16="http://schemas.microsoft.com/office/drawing/2014/main" id="{2483E939-D756-4547-BBC5-B3BD92D30F5D}"/>
            </a:ext>
          </a:extLst>
        </xdr:cNvPr>
        <xdr:cNvSpPr/>
      </xdr:nvSpPr>
      <xdr:spPr>
        <a:xfrm>
          <a:off x="981075" y="172290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131718</xdr:rowOff>
    </xdr:from>
    <xdr:to>
      <xdr:col>10</xdr:col>
      <xdr:colOff>114300</xdr:colOff>
      <xdr:row>105</xdr:row>
      <xdr:rowOff>157843</xdr:rowOff>
    </xdr:to>
    <xdr:cxnSp macro="">
      <xdr:nvCxnSpPr>
        <xdr:cNvPr id="433" name="直線コネクタ 432">
          <a:extLst>
            <a:ext uri="{FF2B5EF4-FFF2-40B4-BE49-F238E27FC236}">
              <a16:creationId xmlns:a16="http://schemas.microsoft.com/office/drawing/2014/main" id="{2B802388-3383-4EE4-91EB-205AF452B72D}"/>
            </a:ext>
          </a:extLst>
        </xdr:cNvPr>
        <xdr:cNvCxnSpPr/>
      </xdr:nvCxnSpPr>
      <xdr:spPr>
        <a:xfrm>
          <a:off x="1028700" y="17276718"/>
          <a:ext cx="8001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FBD8E2D1-873E-4467-98B2-7A9FA7D00B36}"/>
            </a:ext>
          </a:extLst>
        </xdr:cNvPr>
        <xdr:cNvSpPr txBox="1"/>
      </xdr:nvSpPr>
      <xdr:spPr>
        <a:xfrm>
          <a:off x="3239144" y="17002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F7C6A97A-5417-4205-ADD8-5090090B42C6}"/>
            </a:ext>
          </a:extLst>
        </xdr:cNvPr>
        <xdr:cNvSpPr txBox="1"/>
      </xdr:nvSpPr>
      <xdr:spPr>
        <a:xfrm>
          <a:off x="2439044" y="168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6" name="n_3aveValue【港湾・漁港】&#10;有形固定資産減価償却率">
          <a:extLst>
            <a:ext uri="{FF2B5EF4-FFF2-40B4-BE49-F238E27FC236}">
              <a16:creationId xmlns:a16="http://schemas.microsoft.com/office/drawing/2014/main" id="{58709D93-622B-403E-BDCB-80E561D39E0C}"/>
            </a:ext>
          </a:extLst>
        </xdr:cNvPr>
        <xdr:cNvSpPr txBox="1"/>
      </xdr:nvSpPr>
      <xdr:spPr>
        <a:xfrm>
          <a:off x="1648469" y="1690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7" name="n_4aveValue【港湾・漁港】&#10;有形固定資産減価償却率">
          <a:extLst>
            <a:ext uri="{FF2B5EF4-FFF2-40B4-BE49-F238E27FC236}">
              <a16:creationId xmlns:a16="http://schemas.microsoft.com/office/drawing/2014/main" id="{8E9A934B-E99F-4DFB-8F9E-7C4647788126}"/>
            </a:ext>
          </a:extLst>
        </xdr:cNvPr>
        <xdr:cNvSpPr txBox="1"/>
      </xdr:nvSpPr>
      <xdr:spPr>
        <a:xfrm>
          <a:off x="848369"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103432</xdr:rowOff>
    </xdr:from>
    <xdr:ext cx="405111" cy="259045"/>
    <xdr:sp macro="" textlink="">
      <xdr:nvSpPr>
        <xdr:cNvPr id="438" name="n_1mainValue【港湾・漁港】&#10;有形固定資産減価償却率">
          <a:extLst>
            <a:ext uri="{FF2B5EF4-FFF2-40B4-BE49-F238E27FC236}">
              <a16:creationId xmlns:a16="http://schemas.microsoft.com/office/drawing/2014/main" id="{245AA3A2-9708-43E0-8949-DD45F236BF7E}"/>
            </a:ext>
          </a:extLst>
        </xdr:cNvPr>
        <xdr:cNvSpPr txBox="1"/>
      </xdr:nvSpPr>
      <xdr:spPr>
        <a:xfrm>
          <a:off x="3239144" y="1742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77306</xdr:rowOff>
    </xdr:from>
    <xdr:ext cx="405111" cy="259045"/>
    <xdr:sp macro="" textlink="">
      <xdr:nvSpPr>
        <xdr:cNvPr id="439" name="n_2mainValue【港湾・漁港】&#10;有形固定資産減価償却率">
          <a:extLst>
            <a:ext uri="{FF2B5EF4-FFF2-40B4-BE49-F238E27FC236}">
              <a16:creationId xmlns:a16="http://schemas.microsoft.com/office/drawing/2014/main" id="{F0965AA8-01ED-46AD-AC4E-79A7C5D4E712}"/>
            </a:ext>
          </a:extLst>
        </xdr:cNvPr>
        <xdr:cNvSpPr txBox="1"/>
      </xdr:nvSpPr>
      <xdr:spPr>
        <a:xfrm>
          <a:off x="2439044"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440" name="n_3mainValue【港湾・漁港】&#10;有形固定資産減価償却率">
          <a:extLst>
            <a:ext uri="{FF2B5EF4-FFF2-40B4-BE49-F238E27FC236}">
              <a16:creationId xmlns:a16="http://schemas.microsoft.com/office/drawing/2014/main" id="{A8C0617F-5DE3-4E85-BB22-8A552DDD475C}"/>
            </a:ext>
          </a:extLst>
        </xdr:cNvPr>
        <xdr:cNvSpPr txBox="1"/>
      </xdr:nvSpPr>
      <xdr:spPr>
        <a:xfrm>
          <a:off x="1648469" y="17347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2195</xdr:rowOff>
    </xdr:from>
    <xdr:ext cx="405111" cy="259045"/>
    <xdr:sp macro="" textlink="">
      <xdr:nvSpPr>
        <xdr:cNvPr id="441" name="n_4mainValue【港湾・漁港】&#10;有形固定資産減価償却率">
          <a:extLst>
            <a:ext uri="{FF2B5EF4-FFF2-40B4-BE49-F238E27FC236}">
              <a16:creationId xmlns:a16="http://schemas.microsoft.com/office/drawing/2014/main" id="{84864177-CEE8-4F37-86E4-F8DBC6D9302F}"/>
            </a:ext>
          </a:extLst>
        </xdr:cNvPr>
        <xdr:cNvSpPr txBox="1"/>
      </xdr:nvSpPr>
      <xdr:spPr>
        <a:xfrm>
          <a:off x="848369" y="173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FBD6EF4-08F8-4E01-8E3B-D40B8D23B20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50311446-94E0-4429-A9F9-F43F86F8AB1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78ABD9F5-B2E4-49BA-BEDB-38C3345BB12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D0293AF6-A874-4017-A232-6270C14A2AE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7D7130D7-9E58-42AD-8DB8-11E1E44E5DB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138D6916-49E9-4613-9E0A-F7BBA7C0EEA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29031381-DE54-4370-B86C-A5EC0B5A85C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94F5B49-3EC3-446F-94F0-13D47C23A86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21ED466C-24A3-4224-82FF-5AEF9D268B9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A8FF553D-D95F-4984-8C80-7F60152F791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9E3AAED2-C575-4001-9C68-B650B777BCFA}"/>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C286A5CA-EADA-428D-8339-DE791E6DB39B}"/>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7A8E96A8-831D-4285-A781-731055B785AF}"/>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AA288981-C53A-440C-93DD-520165FA3A01}"/>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74136B27-5219-4B51-96E6-6E0620519A5B}"/>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A80C5F9C-C498-4A36-8C0A-4F1DE413F727}"/>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ECE7ABC3-FECF-4D48-BC94-3E2E05FBCDB2}"/>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C3F0BCFC-2FF2-463F-A4B5-9FAF4D8A577E}"/>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AD777199-322C-4499-86DC-C915904E696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C412B647-02B8-40C2-BC95-A8C0102BCDE4}"/>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D5D880AE-2C30-4F3D-989E-78C204C85098}"/>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D88EAA78-B310-4FD1-8FD5-A3EF14C31774}"/>
            </a:ext>
          </a:extLst>
        </xdr:cNvPr>
        <xdr:cNvCxnSpPr/>
      </xdr:nvCxnSpPr>
      <xdr:spPr>
        <a:xfrm flipV="1">
          <a:off x="9429115" y="1627106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D84741AB-9624-47B5-8A7B-9826FE202749}"/>
            </a:ext>
          </a:extLst>
        </xdr:cNvPr>
        <xdr:cNvSpPr txBox="1"/>
      </xdr:nvSpPr>
      <xdr:spPr>
        <a:xfrm>
          <a:off x="9467850" y="17742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61894902-7EEE-4D73-8C82-591ADB9B013D}"/>
            </a:ext>
          </a:extLst>
        </xdr:cNvPr>
        <xdr:cNvCxnSpPr/>
      </xdr:nvCxnSpPr>
      <xdr:spPr>
        <a:xfrm>
          <a:off x="9363075" y="17735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DC2593DD-642B-4E3B-81F2-DD6D51C25F6D}"/>
            </a:ext>
          </a:extLst>
        </xdr:cNvPr>
        <xdr:cNvSpPr txBox="1"/>
      </xdr:nvSpPr>
      <xdr:spPr>
        <a:xfrm>
          <a:off x="9467850" y="1604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5A610E65-C5E5-4C68-B7C2-A60E55FD570D}"/>
            </a:ext>
          </a:extLst>
        </xdr:cNvPr>
        <xdr:cNvCxnSpPr/>
      </xdr:nvCxnSpPr>
      <xdr:spPr>
        <a:xfrm>
          <a:off x="9363075" y="16271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97080955-E37D-4E18-A751-D69BDCBA8E2B}"/>
            </a:ext>
          </a:extLst>
        </xdr:cNvPr>
        <xdr:cNvSpPr txBox="1"/>
      </xdr:nvSpPr>
      <xdr:spPr>
        <a:xfrm>
          <a:off x="9467850" y="17418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EA559E09-391B-41AD-BD29-1C8E747E48E6}"/>
            </a:ext>
          </a:extLst>
        </xdr:cNvPr>
        <xdr:cNvSpPr/>
      </xdr:nvSpPr>
      <xdr:spPr>
        <a:xfrm>
          <a:off x="9401175" y="1743985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3E205662-A8E2-4B2B-955E-95A4F09DC7E0}"/>
            </a:ext>
          </a:extLst>
        </xdr:cNvPr>
        <xdr:cNvSpPr/>
      </xdr:nvSpPr>
      <xdr:spPr>
        <a:xfrm>
          <a:off x="8639175" y="174421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8962965B-FA99-4078-8785-95D6394CEB97}"/>
            </a:ext>
          </a:extLst>
        </xdr:cNvPr>
        <xdr:cNvSpPr/>
      </xdr:nvSpPr>
      <xdr:spPr>
        <a:xfrm>
          <a:off x="7839075" y="17314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117580</xdr:rowOff>
    </xdr:from>
    <xdr:to>
      <xdr:col>41</xdr:col>
      <xdr:colOff>101600</xdr:colOff>
      <xdr:row>104</xdr:row>
      <xdr:rowOff>47730</xdr:rowOff>
    </xdr:to>
    <xdr:sp macro="" textlink="">
      <xdr:nvSpPr>
        <xdr:cNvPr id="472" name="フローチャート: 判断 471">
          <a:extLst>
            <a:ext uri="{FF2B5EF4-FFF2-40B4-BE49-F238E27FC236}">
              <a16:creationId xmlns:a16="http://schemas.microsoft.com/office/drawing/2014/main" id="{C5EBBB75-C63E-4274-AEB5-2A2B5337E84C}"/>
            </a:ext>
          </a:extLst>
        </xdr:cNvPr>
        <xdr:cNvSpPr/>
      </xdr:nvSpPr>
      <xdr:spPr>
        <a:xfrm>
          <a:off x="7029450" y="16922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137096</xdr:rowOff>
    </xdr:from>
    <xdr:to>
      <xdr:col>36</xdr:col>
      <xdr:colOff>165100</xdr:colOff>
      <xdr:row>104</xdr:row>
      <xdr:rowOff>67246</xdr:rowOff>
    </xdr:to>
    <xdr:sp macro="" textlink="">
      <xdr:nvSpPr>
        <xdr:cNvPr id="473" name="フローチャート: 判断 472">
          <a:extLst>
            <a:ext uri="{FF2B5EF4-FFF2-40B4-BE49-F238E27FC236}">
              <a16:creationId xmlns:a16="http://schemas.microsoft.com/office/drawing/2014/main" id="{34CB68B7-248D-4373-BEC9-1CFA3079A96E}"/>
            </a:ext>
          </a:extLst>
        </xdr:cNvPr>
        <xdr:cNvSpPr/>
      </xdr:nvSpPr>
      <xdr:spPr>
        <a:xfrm>
          <a:off x="6238875" y="16942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230C02C-77F1-4A11-976C-21D47153023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3F1A615-C48B-4C98-9A71-8B21631E61B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A74BAF6-9B8A-435C-BDB1-5485D5F00E3D}"/>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BFD3017-2133-41EB-B867-4BD2858D27F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8F6DB04-7997-499D-BBFE-6C70A17D517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43537</xdr:rowOff>
    </xdr:from>
    <xdr:to>
      <xdr:col>55</xdr:col>
      <xdr:colOff>50800</xdr:colOff>
      <xdr:row>105</xdr:row>
      <xdr:rowOff>145137</xdr:rowOff>
    </xdr:to>
    <xdr:sp macro="" textlink="">
      <xdr:nvSpPr>
        <xdr:cNvPr id="479" name="楕円 478">
          <a:extLst>
            <a:ext uri="{FF2B5EF4-FFF2-40B4-BE49-F238E27FC236}">
              <a16:creationId xmlns:a16="http://schemas.microsoft.com/office/drawing/2014/main" id="{49F69E90-3478-4A8D-885E-577C11D24A1E}"/>
            </a:ext>
          </a:extLst>
        </xdr:cNvPr>
        <xdr:cNvSpPr/>
      </xdr:nvSpPr>
      <xdr:spPr>
        <a:xfrm>
          <a:off x="9401175" y="171917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66414</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E0E92E53-225B-465D-A928-BCD9F1C7133D}"/>
            </a:ext>
          </a:extLst>
        </xdr:cNvPr>
        <xdr:cNvSpPr txBox="1"/>
      </xdr:nvSpPr>
      <xdr:spPr>
        <a:xfrm>
          <a:off x="9467850" y="1704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52288</xdr:rowOff>
    </xdr:from>
    <xdr:to>
      <xdr:col>50</xdr:col>
      <xdr:colOff>165100</xdr:colOff>
      <xdr:row>105</xdr:row>
      <xdr:rowOff>153888</xdr:rowOff>
    </xdr:to>
    <xdr:sp macro="" textlink="">
      <xdr:nvSpPr>
        <xdr:cNvPr id="481" name="楕円 480">
          <a:extLst>
            <a:ext uri="{FF2B5EF4-FFF2-40B4-BE49-F238E27FC236}">
              <a16:creationId xmlns:a16="http://schemas.microsoft.com/office/drawing/2014/main" id="{C13D531B-22B1-482A-96BD-A0F9D308DD47}"/>
            </a:ext>
          </a:extLst>
        </xdr:cNvPr>
        <xdr:cNvSpPr/>
      </xdr:nvSpPr>
      <xdr:spPr>
        <a:xfrm>
          <a:off x="8639175" y="171941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94337</xdr:rowOff>
    </xdr:from>
    <xdr:to>
      <xdr:col>55</xdr:col>
      <xdr:colOff>0</xdr:colOff>
      <xdr:row>105</xdr:row>
      <xdr:rowOff>103088</xdr:rowOff>
    </xdr:to>
    <xdr:cxnSp macro="">
      <xdr:nvCxnSpPr>
        <xdr:cNvPr id="482" name="直線コネクタ 481">
          <a:extLst>
            <a:ext uri="{FF2B5EF4-FFF2-40B4-BE49-F238E27FC236}">
              <a16:creationId xmlns:a16="http://schemas.microsoft.com/office/drawing/2014/main" id="{44FED826-4B28-4D22-A50A-62A52E7502E5}"/>
            </a:ext>
          </a:extLst>
        </xdr:cNvPr>
        <xdr:cNvCxnSpPr/>
      </xdr:nvCxnSpPr>
      <xdr:spPr>
        <a:xfrm flipV="1">
          <a:off x="8686800" y="17239337"/>
          <a:ext cx="74295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59181</xdr:rowOff>
    </xdr:from>
    <xdr:to>
      <xdr:col>46</xdr:col>
      <xdr:colOff>38100</xdr:colOff>
      <xdr:row>105</xdr:row>
      <xdr:rowOff>160781</xdr:rowOff>
    </xdr:to>
    <xdr:sp macro="" textlink="">
      <xdr:nvSpPr>
        <xdr:cNvPr id="483" name="楕円 482">
          <a:extLst>
            <a:ext uri="{FF2B5EF4-FFF2-40B4-BE49-F238E27FC236}">
              <a16:creationId xmlns:a16="http://schemas.microsoft.com/office/drawing/2014/main" id="{F48720A9-45C5-4F01-AB6B-BC40CD42A3D1}"/>
            </a:ext>
          </a:extLst>
        </xdr:cNvPr>
        <xdr:cNvSpPr/>
      </xdr:nvSpPr>
      <xdr:spPr>
        <a:xfrm>
          <a:off x="7839075" y="172041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103088</xdr:rowOff>
    </xdr:from>
    <xdr:to>
      <xdr:col>50</xdr:col>
      <xdr:colOff>114300</xdr:colOff>
      <xdr:row>105</xdr:row>
      <xdr:rowOff>109981</xdr:rowOff>
    </xdr:to>
    <xdr:cxnSp macro="">
      <xdr:nvCxnSpPr>
        <xdr:cNvPr id="484" name="直線コネクタ 483">
          <a:extLst>
            <a:ext uri="{FF2B5EF4-FFF2-40B4-BE49-F238E27FC236}">
              <a16:creationId xmlns:a16="http://schemas.microsoft.com/office/drawing/2014/main" id="{2DBF37F0-0F5A-4746-B74C-A7E02265B48E}"/>
            </a:ext>
          </a:extLst>
        </xdr:cNvPr>
        <xdr:cNvCxnSpPr/>
      </xdr:nvCxnSpPr>
      <xdr:spPr>
        <a:xfrm flipV="1">
          <a:off x="7886700" y="17251263"/>
          <a:ext cx="8001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67098</xdr:rowOff>
    </xdr:from>
    <xdr:to>
      <xdr:col>41</xdr:col>
      <xdr:colOff>101600</xdr:colOff>
      <xdr:row>105</xdr:row>
      <xdr:rowOff>168698</xdr:rowOff>
    </xdr:to>
    <xdr:sp macro="" textlink="">
      <xdr:nvSpPr>
        <xdr:cNvPr id="485" name="楕円 484">
          <a:extLst>
            <a:ext uri="{FF2B5EF4-FFF2-40B4-BE49-F238E27FC236}">
              <a16:creationId xmlns:a16="http://schemas.microsoft.com/office/drawing/2014/main" id="{EC3F364A-4C36-45BE-A0F7-98FB63015544}"/>
            </a:ext>
          </a:extLst>
        </xdr:cNvPr>
        <xdr:cNvSpPr/>
      </xdr:nvSpPr>
      <xdr:spPr>
        <a:xfrm>
          <a:off x="7029450" y="172089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109981</xdr:rowOff>
    </xdr:from>
    <xdr:to>
      <xdr:col>45</xdr:col>
      <xdr:colOff>177800</xdr:colOff>
      <xdr:row>105</xdr:row>
      <xdr:rowOff>117898</xdr:rowOff>
    </xdr:to>
    <xdr:cxnSp macro="">
      <xdr:nvCxnSpPr>
        <xdr:cNvPr id="486" name="直線コネクタ 485">
          <a:extLst>
            <a:ext uri="{FF2B5EF4-FFF2-40B4-BE49-F238E27FC236}">
              <a16:creationId xmlns:a16="http://schemas.microsoft.com/office/drawing/2014/main" id="{E32BB2CA-93F9-4E96-8A5A-10AECD6916EB}"/>
            </a:ext>
          </a:extLst>
        </xdr:cNvPr>
        <xdr:cNvCxnSpPr/>
      </xdr:nvCxnSpPr>
      <xdr:spPr>
        <a:xfrm flipV="1">
          <a:off x="7077075" y="17251806"/>
          <a:ext cx="809625" cy="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74654</xdr:rowOff>
    </xdr:from>
    <xdr:to>
      <xdr:col>36</xdr:col>
      <xdr:colOff>165100</xdr:colOff>
      <xdr:row>106</xdr:row>
      <xdr:rowOff>4804</xdr:rowOff>
    </xdr:to>
    <xdr:sp macro="" textlink="">
      <xdr:nvSpPr>
        <xdr:cNvPr id="487" name="楕円 486">
          <a:extLst>
            <a:ext uri="{FF2B5EF4-FFF2-40B4-BE49-F238E27FC236}">
              <a16:creationId xmlns:a16="http://schemas.microsoft.com/office/drawing/2014/main" id="{E95B83EC-A657-4F1E-8EC7-54EB4657A92C}"/>
            </a:ext>
          </a:extLst>
        </xdr:cNvPr>
        <xdr:cNvSpPr/>
      </xdr:nvSpPr>
      <xdr:spPr>
        <a:xfrm>
          <a:off x="6238875" y="172196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117898</xdr:rowOff>
    </xdr:from>
    <xdr:to>
      <xdr:col>41</xdr:col>
      <xdr:colOff>50800</xdr:colOff>
      <xdr:row>105</xdr:row>
      <xdr:rowOff>125454</xdr:rowOff>
    </xdr:to>
    <xdr:cxnSp macro="">
      <xdr:nvCxnSpPr>
        <xdr:cNvPr id="488" name="直線コネクタ 487">
          <a:extLst>
            <a:ext uri="{FF2B5EF4-FFF2-40B4-BE49-F238E27FC236}">
              <a16:creationId xmlns:a16="http://schemas.microsoft.com/office/drawing/2014/main" id="{4F6B50E3-9A40-438E-B16F-C228CDD23340}"/>
            </a:ext>
          </a:extLst>
        </xdr:cNvPr>
        <xdr:cNvCxnSpPr/>
      </xdr:nvCxnSpPr>
      <xdr:spPr>
        <a:xfrm flipV="1">
          <a:off x="6286500" y="17266073"/>
          <a:ext cx="790575"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5D158CDD-7A7D-4E58-91C1-AE9FB96D24C3}"/>
            </a:ext>
          </a:extLst>
        </xdr:cNvPr>
        <xdr:cNvSpPr txBox="1"/>
      </xdr:nvSpPr>
      <xdr:spPr>
        <a:xfrm>
          <a:off x="8399995" y="1753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DEC92370-1A71-4D03-96C7-CBB1EE03ACA2}"/>
            </a:ext>
          </a:extLst>
        </xdr:cNvPr>
        <xdr:cNvSpPr txBox="1"/>
      </xdr:nvSpPr>
      <xdr:spPr>
        <a:xfrm>
          <a:off x="7609420" y="1740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64257</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EDE516DE-1C27-4BD9-A51E-E353E12E4A39}"/>
            </a:ext>
          </a:extLst>
        </xdr:cNvPr>
        <xdr:cNvSpPr txBox="1"/>
      </xdr:nvSpPr>
      <xdr:spPr>
        <a:xfrm>
          <a:off x="6818845" y="166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83773</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E8FD3550-8618-4491-8ED6-1FF2F904D2BD}"/>
            </a:ext>
          </a:extLst>
        </xdr:cNvPr>
        <xdr:cNvSpPr txBox="1"/>
      </xdr:nvSpPr>
      <xdr:spPr>
        <a:xfrm>
          <a:off x="6009220" y="1671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170415</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E8BE970A-7790-4BAC-95C8-AD71263EE7FC}"/>
            </a:ext>
          </a:extLst>
        </xdr:cNvPr>
        <xdr:cNvSpPr txBox="1"/>
      </xdr:nvSpPr>
      <xdr:spPr>
        <a:xfrm>
          <a:off x="8399995" y="1697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5858</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E26D088B-9A47-45A8-A7A3-8FAAAB762066}"/>
            </a:ext>
          </a:extLst>
        </xdr:cNvPr>
        <xdr:cNvSpPr txBox="1"/>
      </xdr:nvSpPr>
      <xdr:spPr>
        <a:xfrm>
          <a:off x="7609420" y="1698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159825</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6BD610DE-5E53-4474-9FF4-B51BF7014A4B}"/>
            </a:ext>
          </a:extLst>
        </xdr:cNvPr>
        <xdr:cNvSpPr txBox="1"/>
      </xdr:nvSpPr>
      <xdr:spPr>
        <a:xfrm>
          <a:off x="6818845" y="1730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167381</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570F781D-D97F-4952-A0DF-05A8F473D5F2}"/>
            </a:ext>
          </a:extLst>
        </xdr:cNvPr>
        <xdr:cNvSpPr txBox="1"/>
      </xdr:nvSpPr>
      <xdr:spPr>
        <a:xfrm>
          <a:off x="6009220" y="1730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22EE4D2A-2DBE-4B4B-9F9E-7C28831AEFF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B72964B-2158-4DE6-8DCD-10E7ED9363F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94229809-9C3C-4883-88EE-103A59BA59C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8EFDEE70-9D95-4CB6-A762-6B774C87798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D2B6ACB1-A56E-4F94-8889-626AC005C5E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F7FC2611-0248-4B86-93BA-B6126211DAA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CADF7264-2FB4-4A1B-BC44-6E453BB9CF2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AB3D3A25-1D94-4665-AE3A-CF17926B87D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AB7A7EDF-AC2A-48B9-BB13-1782DD8AB04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5AA10B2-FB3E-4118-B617-3210C6F9672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51F30F4A-E242-495C-AE55-0CC987328BF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1F2886C1-85B8-4D82-AFC9-8C4AFAA0BDDB}"/>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5734C3F4-2C81-497E-A04F-CF549B89DF7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9BE7A5C3-C742-43DE-ACA8-AF5B33FCB64D}"/>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2C0FF444-1A9B-4225-95E5-184C13D6C84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D48A27A3-DDF2-482D-9381-BBA5599849B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2036B7F-7655-4A2E-A1AF-BB8024D91A3B}"/>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8D8D0169-77A9-4593-BEDB-C96819D7DA7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49DE57EB-8EC2-4B02-96BA-6101B66524A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408244E2-8A2A-4A09-BBAB-7AADFFDD4CD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7E1467BE-06E7-41F0-8FAD-95BED5E0237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4365CBC-C4E8-403E-9C25-EF0B260AA7C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D9BBFDC7-6AC6-40CB-A529-5B41D201909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B2988FA3-2603-4D24-BD66-7E37FB2DA4C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FD4769C6-4871-419C-B5FD-6FB12F7DA1C4}"/>
            </a:ext>
          </a:extLst>
        </xdr:cNvPr>
        <xdr:cNvCxnSpPr/>
      </xdr:nvCxnSpPr>
      <xdr:spPr>
        <a:xfrm flipV="1">
          <a:off x="14696439" y="540321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7B7C9541-A884-436D-8E9F-D231FF296665}"/>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8E177FA7-BBC3-4B18-982B-AE8F10AE6943}"/>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93DAFC96-EDDE-43E7-B430-17D75F48A29D}"/>
            </a:ext>
          </a:extLst>
        </xdr:cNvPr>
        <xdr:cNvSpPr txBox="1"/>
      </xdr:nvSpPr>
      <xdr:spPr>
        <a:xfrm>
          <a:off x="14735175"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D4551693-4CE2-417C-A948-78F190CF6B6D}"/>
            </a:ext>
          </a:extLst>
        </xdr:cNvPr>
        <xdr:cNvCxnSpPr/>
      </xdr:nvCxnSpPr>
      <xdr:spPr>
        <a:xfrm>
          <a:off x="14611350" y="5403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46182983-9C18-4150-A300-DA6817593BD6}"/>
            </a:ext>
          </a:extLst>
        </xdr:cNvPr>
        <xdr:cNvSpPr txBox="1"/>
      </xdr:nvSpPr>
      <xdr:spPr>
        <a:xfrm>
          <a:off x="14735175" y="584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3818B081-63DE-4974-ABBF-6CC4F3378FDA}"/>
            </a:ext>
          </a:extLst>
        </xdr:cNvPr>
        <xdr:cNvSpPr/>
      </xdr:nvSpPr>
      <xdr:spPr>
        <a:xfrm>
          <a:off x="14649450"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94D18A18-566F-43D0-866B-960BB3A34B36}"/>
            </a:ext>
          </a:extLst>
        </xdr:cNvPr>
        <xdr:cNvSpPr/>
      </xdr:nvSpPr>
      <xdr:spPr>
        <a:xfrm>
          <a:off x="13887450" y="599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B9655557-36F2-4385-80B2-B1AE248D3740}"/>
            </a:ext>
          </a:extLst>
        </xdr:cNvPr>
        <xdr:cNvSpPr/>
      </xdr:nvSpPr>
      <xdr:spPr>
        <a:xfrm>
          <a:off x="13096875" y="59645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30" name="フローチャート: 判断 529">
          <a:extLst>
            <a:ext uri="{FF2B5EF4-FFF2-40B4-BE49-F238E27FC236}">
              <a16:creationId xmlns:a16="http://schemas.microsoft.com/office/drawing/2014/main" id="{C2B14AEA-92B3-42E9-9439-D3B192706458}"/>
            </a:ext>
          </a:extLst>
        </xdr:cNvPr>
        <xdr:cNvSpPr/>
      </xdr:nvSpPr>
      <xdr:spPr>
        <a:xfrm>
          <a:off x="12296775" y="60547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531" name="フローチャート: 判断 530">
          <a:extLst>
            <a:ext uri="{FF2B5EF4-FFF2-40B4-BE49-F238E27FC236}">
              <a16:creationId xmlns:a16="http://schemas.microsoft.com/office/drawing/2014/main" id="{2F816175-0055-4869-8F23-DD4A7C1CC277}"/>
            </a:ext>
          </a:extLst>
        </xdr:cNvPr>
        <xdr:cNvSpPr/>
      </xdr:nvSpPr>
      <xdr:spPr>
        <a:xfrm>
          <a:off x="11487150" y="6047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34AD49D-A080-4B1C-AB09-0D49C530C68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BCBA484-120F-469B-899C-B66567283DD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9F69BC2-5DE6-4BFD-9B8F-E1D8AFF7576D}"/>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12A8CD5-6E6E-423A-9684-7C024C85C8B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C336B3B-BF55-46DE-B565-37D3BA2D1E9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149225</xdr:rowOff>
    </xdr:from>
    <xdr:to>
      <xdr:col>85</xdr:col>
      <xdr:colOff>177800</xdr:colOff>
      <xdr:row>41</xdr:row>
      <xdr:rowOff>79375</xdr:rowOff>
    </xdr:to>
    <xdr:sp macro="" textlink="">
      <xdr:nvSpPr>
        <xdr:cNvPr id="537" name="楕円 536">
          <a:extLst>
            <a:ext uri="{FF2B5EF4-FFF2-40B4-BE49-F238E27FC236}">
              <a16:creationId xmlns:a16="http://schemas.microsoft.com/office/drawing/2014/main" id="{FEB9AB5E-BA89-413F-B553-E906A037A544}"/>
            </a:ext>
          </a:extLst>
        </xdr:cNvPr>
        <xdr:cNvSpPr/>
      </xdr:nvSpPr>
      <xdr:spPr>
        <a:xfrm>
          <a:off x="14649450" y="6635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127652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3BBB4C89-3AD6-4C2F-B368-2C72F81DC3B6}"/>
            </a:ext>
          </a:extLst>
        </xdr:cNvPr>
        <xdr:cNvSpPr txBox="1"/>
      </xdr:nvSpPr>
      <xdr:spPr>
        <a:xfrm>
          <a:off x="14735175"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130175</xdr:rowOff>
    </xdr:from>
    <xdr:to>
      <xdr:col>81</xdr:col>
      <xdr:colOff>101600</xdr:colOff>
      <xdr:row>41</xdr:row>
      <xdr:rowOff>60325</xdr:rowOff>
    </xdr:to>
    <xdr:sp macro="" textlink="">
      <xdr:nvSpPr>
        <xdr:cNvPr id="539" name="楕円 538">
          <a:extLst>
            <a:ext uri="{FF2B5EF4-FFF2-40B4-BE49-F238E27FC236}">
              <a16:creationId xmlns:a16="http://schemas.microsoft.com/office/drawing/2014/main" id="{671846EA-021E-4DFD-847A-1A1D53E7A492}"/>
            </a:ext>
          </a:extLst>
        </xdr:cNvPr>
        <xdr:cNvSpPr/>
      </xdr:nvSpPr>
      <xdr:spPr>
        <a:xfrm>
          <a:off x="13887450" y="6616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xdr:rowOff>
    </xdr:from>
    <xdr:to>
      <xdr:col>85</xdr:col>
      <xdr:colOff>127000</xdr:colOff>
      <xdr:row>41</xdr:row>
      <xdr:rowOff>28575</xdr:rowOff>
    </xdr:to>
    <xdr:cxnSp macro="">
      <xdr:nvCxnSpPr>
        <xdr:cNvPr id="540" name="直線コネクタ 539">
          <a:extLst>
            <a:ext uri="{FF2B5EF4-FFF2-40B4-BE49-F238E27FC236}">
              <a16:creationId xmlns:a16="http://schemas.microsoft.com/office/drawing/2014/main" id="{21611A2A-F045-4A08-8B73-6EC3D8DF1E04}"/>
            </a:ext>
          </a:extLst>
        </xdr:cNvPr>
        <xdr:cNvCxnSpPr/>
      </xdr:nvCxnSpPr>
      <xdr:spPr>
        <a:xfrm>
          <a:off x="13935075" y="665480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124460</xdr:rowOff>
    </xdr:from>
    <xdr:to>
      <xdr:col>76</xdr:col>
      <xdr:colOff>165100</xdr:colOff>
      <xdr:row>41</xdr:row>
      <xdr:rowOff>54610</xdr:rowOff>
    </xdr:to>
    <xdr:sp macro="" textlink="">
      <xdr:nvSpPr>
        <xdr:cNvPr id="541" name="楕円 540">
          <a:extLst>
            <a:ext uri="{FF2B5EF4-FFF2-40B4-BE49-F238E27FC236}">
              <a16:creationId xmlns:a16="http://schemas.microsoft.com/office/drawing/2014/main" id="{031DA096-2DEF-47C8-9BFA-A373E5C8A6AD}"/>
            </a:ext>
          </a:extLst>
        </xdr:cNvPr>
        <xdr:cNvSpPr/>
      </xdr:nvSpPr>
      <xdr:spPr>
        <a:xfrm>
          <a:off x="13096875" y="6607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xdr:rowOff>
    </xdr:from>
    <xdr:to>
      <xdr:col>81</xdr:col>
      <xdr:colOff>50800</xdr:colOff>
      <xdr:row>41</xdr:row>
      <xdr:rowOff>9525</xdr:rowOff>
    </xdr:to>
    <xdr:cxnSp macro="">
      <xdr:nvCxnSpPr>
        <xdr:cNvPr id="542" name="直線コネクタ 541">
          <a:extLst>
            <a:ext uri="{FF2B5EF4-FFF2-40B4-BE49-F238E27FC236}">
              <a16:creationId xmlns:a16="http://schemas.microsoft.com/office/drawing/2014/main" id="{55B82D0E-477E-4A1B-9859-F5C67E5B36FD}"/>
            </a:ext>
          </a:extLst>
        </xdr:cNvPr>
        <xdr:cNvCxnSpPr/>
      </xdr:nvCxnSpPr>
      <xdr:spPr>
        <a:xfrm>
          <a:off x="13144500" y="665543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xdr:rowOff>
    </xdr:from>
    <xdr:to>
      <xdr:col>72</xdr:col>
      <xdr:colOff>38100</xdr:colOff>
      <xdr:row>40</xdr:row>
      <xdr:rowOff>102235</xdr:rowOff>
    </xdr:to>
    <xdr:sp macro="" textlink="">
      <xdr:nvSpPr>
        <xdr:cNvPr id="543" name="楕円 542">
          <a:extLst>
            <a:ext uri="{FF2B5EF4-FFF2-40B4-BE49-F238E27FC236}">
              <a16:creationId xmlns:a16="http://schemas.microsoft.com/office/drawing/2014/main" id="{E0604492-48D8-47D3-9D5D-110C98879DB4}"/>
            </a:ext>
          </a:extLst>
        </xdr:cNvPr>
        <xdr:cNvSpPr/>
      </xdr:nvSpPr>
      <xdr:spPr>
        <a:xfrm>
          <a:off x="12296775" y="64871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51435</xdr:rowOff>
    </xdr:from>
    <xdr:to>
      <xdr:col>76</xdr:col>
      <xdr:colOff>114300</xdr:colOff>
      <xdr:row>41</xdr:row>
      <xdr:rowOff>3810</xdr:rowOff>
    </xdr:to>
    <xdr:cxnSp macro="">
      <xdr:nvCxnSpPr>
        <xdr:cNvPr id="544" name="直線コネクタ 543">
          <a:extLst>
            <a:ext uri="{FF2B5EF4-FFF2-40B4-BE49-F238E27FC236}">
              <a16:creationId xmlns:a16="http://schemas.microsoft.com/office/drawing/2014/main" id="{07177FF9-BF89-4B1D-97E7-8B61CD2324A1}"/>
            </a:ext>
          </a:extLst>
        </xdr:cNvPr>
        <xdr:cNvCxnSpPr/>
      </xdr:nvCxnSpPr>
      <xdr:spPr>
        <a:xfrm>
          <a:off x="12344400" y="6534785"/>
          <a:ext cx="8001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158750</xdr:rowOff>
    </xdr:from>
    <xdr:to>
      <xdr:col>67</xdr:col>
      <xdr:colOff>101600</xdr:colOff>
      <xdr:row>40</xdr:row>
      <xdr:rowOff>88900</xdr:rowOff>
    </xdr:to>
    <xdr:sp macro="" textlink="">
      <xdr:nvSpPr>
        <xdr:cNvPr id="545" name="楕円 544">
          <a:extLst>
            <a:ext uri="{FF2B5EF4-FFF2-40B4-BE49-F238E27FC236}">
              <a16:creationId xmlns:a16="http://schemas.microsoft.com/office/drawing/2014/main" id="{5DA142D1-D683-4AC1-8598-CD61A59D7A38}"/>
            </a:ext>
          </a:extLst>
        </xdr:cNvPr>
        <xdr:cNvSpPr/>
      </xdr:nvSpPr>
      <xdr:spPr>
        <a:xfrm>
          <a:off x="11487150" y="64865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38100</xdr:rowOff>
    </xdr:from>
    <xdr:to>
      <xdr:col>71</xdr:col>
      <xdr:colOff>177800</xdr:colOff>
      <xdr:row>40</xdr:row>
      <xdr:rowOff>51435</xdr:rowOff>
    </xdr:to>
    <xdr:cxnSp macro="">
      <xdr:nvCxnSpPr>
        <xdr:cNvPr id="546" name="直線コネクタ 545">
          <a:extLst>
            <a:ext uri="{FF2B5EF4-FFF2-40B4-BE49-F238E27FC236}">
              <a16:creationId xmlns:a16="http://schemas.microsoft.com/office/drawing/2014/main" id="{3388E885-49C8-4EBD-A74F-B41234700E13}"/>
            </a:ext>
          </a:extLst>
        </xdr:cNvPr>
        <xdr:cNvCxnSpPr/>
      </xdr:nvCxnSpPr>
      <xdr:spPr>
        <a:xfrm>
          <a:off x="11534775" y="6524625"/>
          <a:ext cx="80962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89286DEC-FB2F-4294-A9FD-396AD0F2E211}"/>
            </a:ext>
          </a:extLst>
        </xdr:cNvPr>
        <xdr:cNvSpPr txBox="1"/>
      </xdr:nvSpPr>
      <xdr:spPr>
        <a:xfrm>
          <a:off x="13745219"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F10C9C37-9F94-40DB-877E-CD7810DEE9B3}"/>
            </a:ext>
          </a:extLst>
        </xdr:cNvPr>
        <xdr:cNvSpPr txBox="1"/>
      </xdr:nvSpPr>
      <xdr:spPr>
        <a:xfrm>
          <a:off x="12964169"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4A488589-6320-4202-9F29-245608B4D05E}"/>
            </a:ext>
          </a:extLst>
        </xdr:cNvPr>
        <xdr:cNvSpPr txBox="1"/>
      </xdr:nvSpPr>
      <xdr:spPr>
        <a:xfrm>
          <a:off x="1216406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A37F036B-4BFE-45CD-A14F-53B4A9BC83C1}"/>
            </a:ext>
          </a:extLst>
        </xdr:cNvPr>
        <xdr:cNvSpPr txBox="1"/>
      </xdr:nvSpPr>
      <xdr:spPr>
        <a:xfrm>
          <a:off x="113544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51452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47F5240E-72AF-4F86-98D7-F59D7FE17649}"/>
            </a:ext>
          </a:extLst>
        </xdr:cNvPr>
        <xdr:cNvSpPr txBox="1"/>
      </xdr:nvSpPr>
      <xdr:spPr>
        <a:xfrm>
          <a:off x="13745219"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45737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32BF81C2-80A8-4D2A-AD8F-FD7685EB8CF2}"/>
            </a:ext>
          </a:extLst>
        </xdr:cNvPr>
        <xdr:cNvSpPr txBox="1"/>
      </xdr:nvSpPr>
      <xdr:spPr>
        <a:xfrm>
          <a:off x="12964169"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93362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5C7EE12A-13E6-450C-ABE1-BBF911DC9247}"/>
            </a:ext>
          </a:extLst>
        </xdr:cNvPr>
        <xdr:cNvSpPr txBox="1"/>
      </xdr:nvSpPr>
      <xdr:spPr>
        <a:xfrm>
          <a:off x="12164069"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80027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CC7EDC66-E35E-41AF-9501-D9659B5825AB}"/>
            </a:ext>
          </a:extLst>
        </xdr:cNvPr>
        <xdr:cNvSpPr txBox="1"/>
      </xdr:nvSpPr>
      <xdr:spPr>
        <a:xfrm>
          <a:off x="113544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3764A88A-4AFC-4E29-A05C-E76C22DE88A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82505E92-CC67-4DCF-81B1-25F8C993DDA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CDCAA91-508F-46E2-AE16-30257A254AE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6C98853-623D-4100-B5ED-13B5D9EB735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D58473B-2AAC-40B7-B7F6-BC311E51E5C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1FF130C-2EBE-422D-B969-E2C782FD935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EE40085-4603-40B1-90AF-7283807238F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1393911-B572-4EB8-8FCC-E74AA5959E9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CF3AB24-B87E-46BC-A675-991CA2FCC8C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E18D8C3-CD01-4ED6-92B3-2A5C90651B2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4EC6B698-0877-4CAC-8CF6-CC719D1597C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65DF6A58-9277-40E4-97CD-09DE503C9463}"/>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2ED61914-976F-49EE-84D3-04C18784746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DF218527-CC5B-4B2D-BF23-4B2756C9B160}"/>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193933B2-B064-47B1-929A-64921229F0A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DF663CD8-9626-478A-8B49-F7EDE05C4577}"/>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6288C229-93CA-4D4D-AECF-C9F8D364777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57E5AC9E-B221-4810-BF24-116C918C4337}"/>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8C574FB2-DA57-4B67-B885-B72D716BBAA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ADAC2D7A-E643-410C-94A3-523E4BD7A897}"/>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EEFA3FAA-55A3-4C36-B2CE-50686E1839D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FA0641B3-78FD-43DA-AAA0-31C3119EFFC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74ED1DAF-DECE-4060-880B-F3B81E3B031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C6CA6FC2-22F6-47EF-A554-82C448091890}"/>
            </a:ext>
          </a:extLst>
        </xdr:cNvPr>
        <xdr:cNvCxnSpPr/>
      </xdr:nvCxnSpPr>
      <xdr:spPr>
        <a:xfrm flipV="1">
          <a:off x="19954239" y="5655310"/>
          <a:ext cx="0" cy="11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496CAA69-96A6-46CC-896E-63AF12E7DAF2}"/>
            </a:ext>
          </a:extLst>
        </xdr:cNvPr>
        <xdr:cNvSpPr txBox="1"/>
      </xdr:nvSpPr>
      <xdr:spPr>
        <a:xfrm>
          <a:off x="19992975"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AF9E4461-5E68-477A-83E1-D8464FA2D7D4}"/>
            </a:ext>
          </a:extLst>
        </xdr:cNvPr>
        <xdr:cNvCxnSpPr/>
      </xdr:nvCxnSpPr>
      <xdr:spPr>
        <a:xfrm>
          <a:off x="198786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6BA33028-6B01-4DF5-8909-01DCB8D165A0}"/>
            </a:ext>
          </a:extLst>
        </xdr:cNvPr>
        <xdr:cNvSpPr txBox="1"/>
      </xdr:nvSpPr>
      <xdr:spPr>
        <a:xfrm>
          <a:off x="19992975"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B7EC2508-C71E-4F4B-BC8B-A1F8FEEA3596}"/>
            </a:ext>
          </a:extLst>
        </xdr:cNvPr>
        <xdr:cNvCxnSpPr/>
      </xdr:nvCxnSpPr>
      <xdr:spPr>
        <a:xfrm>
          <a:off x="19878675" y="5655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65355A4-34C8-4069-808B-2C6F6BEDF8EC}"/>
            </a:ext>
          </a:extLst>
        </xdr:cNvPr>
        <xdr:cNvSpPr txBox="1"/>
      </xdr:nvSpPr>
      <xdr:spPr>
        <a:xfrm>
          <a:off x="19992975" y="6317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38FB0BF0-3902-4922-8320-82A441A71395}"/>
            </a:ext>
          </a:extLst>
        </xdr:cNvPr>
        <xdr:cNvSpPr/>
      </xdr:nvSpPr>
      <xdr:spPr>
        <a:xfrm>
          <a:off x="19897725" y="6456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3E14781B-5025-412D-9BC6-5B42DDF17C41}"/>
            </a:ext>
          </a:extLst>
        </xdr:cNvPr>
        <xdr:cNvSpPr/>
      </xdr:nvSpPr>
      <xdr:spPr>
        <a:xfrm>
          <a:off x="19154775" y="6449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CA999A98-E136-4D82-A2E2-B966774C308F}"/>
            </a:ext>
          </a:extLst>
        </xdr:cNvPr>
        <xdr:cNvSpPr/>
      </xdr:nvSpPr>
      <xdr:spPr>
        <a:xfrm>
          <a:off x="18345150" y="6454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279552CF-5B97-49A1-890E-A1AAC079160D}"/>
            </a:ext>
          </a:extLst>
        </xdr:cNvPr>
        <xdr:cNvSpPr/>
      </xdr:nvSpPr>
      <xdr:spPr>
        <a:xfrm>
          <a:off x="17554575" y="6468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156845</xdr:rowOff>
    </xdr:from>
    <xdr:to>
      <xdr:col>98</xdr:col>
      <xdr:colOff>38100</xdr:colOff>
      <xdr:row>40</xdr:row>
      <xdr:rowOff>86995</xdr:rowOff>
    </xdr:to>
    <xdr:sp macro="" textlink="">
      <xdr:nvSpPr>
        <xdr:cNvPr id="588" name="フローチャート: 判断 587">
          <a:extLst>
            <a:ext uri="{FF2B5EF4-FFF2-40B4-BE49-F238E27FC236}">
              <a16:creationId xmlns:a16="http://schemas.microsoft.com/office/drawing/2014/main" id="{AFBA8C67-3A41-4459-BE90-A59D4E150745}"/>
            </a:ext>
          </a:extLst>
        </xdr:cNvPr>
        <xdr:cNvSpPr/>
      </xdr:nvSpPr>
      <xdr:spPr>
        <a:xfrm>
          <a:off x="16754475" y="64846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C1B35F5-50D5-4BC1-A09E-5ACC65FE705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8ADF49B-DA4B-4B0C-9AFA-AF49C1DB54C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1BACC67-91BD-4643-B62B-D9C3E44473C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EEB16AC-640D-483F-94D9-F980BD2293E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9E85B33-64E8-4D59-BBCF-39749FF60255}"/>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141605</xdr:rowOff>
    </xdr:from>
    <xdr:to>
      <xdr:col>116</xdr:col>
      <xdr:colOff>114300</xdr:colOff>
      <xdr:row>40</xdr:row>
      <xdr:rowOff>71755</xdr:rowOff>
    </xdr:to>
    <xdr:sp macro="" textlink="">
      <xdr:nvSpPr>
        <xdr:cNvPr id="594" name="楕円 593">
          <a:extLst>
            <a:ext uri="{FF2B5EF4-FFF2-40B4-BE49-F238E27FC236}">
              <a16:creationId xmlns:a16="http://schemas.microsoft.com/office/drawing/2014/main" id="{0A5C26F0-18A0-4FD5-AAEC-76F7BD7489D1}"/>
            </a:ext>
          </a:extLst>
        </xdr:cNvPr>
        <xdr:cNvSpPr/>
      </xdr:nvSpPr>
      <xdr:spPr>
        <a:xfrm>
          <a:off x="19897725" y="64693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120032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598C2756-1111-419B-879C-8C4CF2DAFE9E}"/>
            </a:ext>
          </a:extLst>
        </xdr:cNvPr>
        <xdr:cNvSpPr txBox="1"/>
      </xdr:nvSpPr>
      <xdr:spPr>
        <a:xfrm>
          <a:off x="19992975" y="64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149225</xdr:rowOff>
    </xdr:from>
    <xdr:to>
      <xdr:col>112</xdr:col>
      <xdr:colOff>38100</xdr:colOff>
      <xdr:row>40</xdr:row>
      <xdr:rowOff>79375</xdr:rowOff>
    </xdr:to>
    <xdr:sp macro="" textlink="">
      <xdr:nvSpPr>
        <xdr:cNvPr id="596" name="楕円 595">
          <a:extLst>
            <a:ext uri="{FF2B5EF4-FFF2-40B4-BE49-F238E27FC236}">
              <a16:creationId xmlns:a16="http://schemas.microsoft.com/office/drawing/2014/main" id="{F2BCECD4-C11D-4B8B-9885-A59BB2BC8041}"/>
            </a:ext>
          </a:extLst>
        </xdr:cNvPr>
        <xdr:cNvSpPr/>
      </xdr:nvSpPr>
      <xdr:spPr>
        <a:xfrm>
          <a:off x="19154775" y="6473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20955</xdr:rowOff>
    </xdr:from>
    <xdr:to>
      <xdr:col>116</xdr:col>
      <xdr:colOff>63500</xdr:colOff>
      <xdr:row>40</xdr:row>
      <xdr:rowOff>28575</xdr:rowOff>
    </xdr:to>
    <xdr:cxnSp macro="">
      <xdr:nvCxnSpPr>
        <xdr:cNvPr id="597" name="直線コネクタ 596">
          <a:extLst>
            <a:ext uri="{FF2B5EF4-FFF2-40B4-BE49-F238E27FC236}">
              <a16:creationId xmlns:a16="http://schemas.microsoft.com/office/drawing/2014/main" id="{F453FC2A-28EE-45C7-BACF-D7978CBF1202}"/>
            </a:ext>
          </a:extLst>
        </xdr:cNvPr>
        <xdr:cNvCxnSpPr/>
      </xdr:nvCxnSpPr>
      <xdr:spPr>
        <a:xfrm flipV="1">
          <a:off x="19202400" y="6507480"/>
          <a:ext cx="7524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153035</xdr:rowOff>
    </xdr:from>
    <xdr:to>
      <xdr:col>107</xdr:col>
      <xdr:colOff>101600</xdr:colOff>
      <xdr:row>40</xdr:row>
      <xdr:rowOff>83185</xdr:rowOff>
    </xdr:to>
    <xdr:sp macro="" textlink="">
      <xdr:nvSpPr>
        <xdr:cNvPr id="598" name="楕円 597">
          <a:extLst>
            <a:ext uri="{FF2B5EF4-FFF2-40B4-BE49-F238E27FC236}">
              <a16:creationId xmlns:a16="http://schemas.microsoft.com/office/drawing/2014/main" id="{2BDF1349-A307-429C-8C20-8E39DAE860A6}"/>
            </a:ext>
          </a:extLst>
        </xdr:cNvPr>
        <xdr:cNvSpPr/>
      </xdr:nvSpPr>
      <xdr:spPr>
        <a:xfrm>
          <a:off x="18345150" y="6477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28575</xdr:rowOff>
    </xdr:from>
    <xdr:to>
      <xdr:col>111</xdr:col>
      <xdr:colOff>177800</xdr:colOff>
      <xdr:row>40</xdr:row>
      <xdr:rowOff>32385</xdr:rowOff>
    </xdr:to>
    <xdr:cxnSp macro="">
      <xdr:nvCxnSpPr>
        <xdr:cNvPr id="599" name="直線コネクタ 598">
          <a:extLst>
            <a:ext uri="{FF2B5EF4-FFF2-40B4-BE49-F238E27FC236}">
              <a16:creationId xmlns:a16="http://schemas.microsoft.com/office/drawing/2014/main" id="{2FB15FCA-AB45-443E-8496-B282B24F6272}"/>
            </a:ext>
          </a:extLst>
        </xdr:cNvPr>
        <xdr:cNvCxnSpPr/>
      </xdr:nvCxnSpPr>
      <xdr:spPr>
        <a:xfrm flipV="1">
          <a:off x="18392775" y="651192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97790</xdr:rowOff>
    </xdr:from>
    <xdr:to>
      <xdr:col>102</xdr:col>
      <xdr:colOff>165100</xdr:colOff>
      <xdr:row>40</xdr:row>
      <xdr:rowOff>27940</xdr:rowOff>
    </xdr:to>
    <xdr:sp macro="" textlink="">
      <xdr:nvSpPr>
        <xdr:cNvPr id="600" name="楕円 599">
          <a:extLst>
            <a:ext uri="{FF2B5EF4-FFF2-40B4-BE49-F238E27FC236}">
              <a16:creationId xmlns:a16="http://schemas.microsoft.com/office/drawing/2014/main" id="{B515EEAD-1FB6-4D13-A949-A7543E6E9770}"/>
            </a:ext>
          </a:extLst>
        </xdr:cNvPr>
        <xdr:cNvSpPr/>
      </xdr:nvSpPr>
      <xdr:spPr>
        <a:xfrm>
          <a:off x="17554575" y="64223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148590</xdr:rowOff>
    </xdr:from>
    <xdr:to>
      <xdr:col>107</xdr:col>
      <xdr:colOff>50800</xdr:colOff>
      <xdr:row>40</xdr:row>
      <xdr:rowOff>32385</xdr:rowOff>
    </xdr:to>
    <xdr:cxnSp macro="">
      <xdr:nvCxnSpPr>
        <xdr:cNvPr id="601" name="直線コネクタ 600">
          <a:extLst>
            <a:ext uri="{FF2B5EF4-FFF2-40B4-BE49-F238E27FC236}">
              <a16:creationId xmlns:a16="http://schemas.microsoft.com/office/drawing/2014/main" id="{96E9AEDB-6084-4118-A06E-A5C7D0E77447}"/>
            </a:ext>
          </a:extLst>
        </xdr:cNvPr>
        <xdr:cNvCxnSpPr/>
      </xdr:nvCxnSpPr>
      <xdr:spPr>
        <a:xfrm>
          <a:off x="17602200" y="6470015"/>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65405</xdr:rowOff>
    </xdr:from>
    <xdr:to>
      <xdr:col>98</xdr:col>
      <xdr:colOff>38100</xdr:colOff>
      <xdr:row>39</xdr:row>
      <xdr:rowOff>167005</xdr:rowOff>
    </xdr:to>
    <xdr:sp macro="" textlink="">
      <xdr:nvSpPr>
        <xdr:cNvPr id="602" name="楕円 601">
          <a:extLst>
            <a:ext uri="{FF2B5EF4-FFF2-40B4-BE49-F238E27FC236}">
              <a16:creationId xmlns:a16="http://schemas.microsoft.com/office/drawing/2014/main" id="{4CC0106E-0186-4211-B170-099518A14282}"/>
            </a:ext>
          </a:extLst>
        </xdr:cNvPr>
        <xdr:cNvSpPr/>
      </xdr:nvSpPr>
      <xdr:spPr>
        <a:xfrm>
          <a:off x="16754475" y="6393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116205</xdr:rowOff>
    </xdr:from>
    <xdr:to>
      <xdr:col>102</xdr:col>
      <xdr:colOff>114300</xdr:colOff>
      <xdr:row>39</xdr:row>
      <xdr:rowOff>148590</xdr:rowOff>
    </xdr:to>
    <xdr:cxnSp macro="">
      <xdr:nvCxnSpPr>
        <xdr:cNvPr id="603" name="直線コネクタ 602">
          <a:extLst>
            <a:ext uri="{FF2B5EF4-FFF2-40B4-BE49-F238E27FC236}">
              <a16:creationId xmlns:a16="http://schemas.microsoft.com/office/drawing/2014/main" id="{5B74611C-39F6-480B-BADA-BAD952932094}"/>
            </a:ext>
          </a:extLst>
        </xdr:cNvPr>
        <xdr:cNvCxnSpPr/>
      </xdr:nvCxnSpPr>
      <xdr:spPr>
        <a:xfrm>
          <a:off x="16802100" y="6440805"/>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6FDD68DA-5A11-4DA9-81C7-0A47CD5BEB77}"/>
            </a:ext>
          </a:extLst>
        </xdr:cNvPr>
        <xdr:cNvSpPr txBox="1"/>
      </xdr:nvSpPr>
      <xdr:spPr>
        <a:xfrm>
          <a:off x="18983402"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C842D155-8894-4370-84E9-1B99D49270DD}"/>
            </a:ext>
          </a:extLst>
        </xdr:cNvPr>
        <xdr:cNvSpPr txBox="1"/>
      </xdr:nvSpPr>
      <xdr:spPr>
        <a:xfrm>
          <a:off x="18183302"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18E5C170-074D-419E-81EA-9CA6438DA955}"/>
            </a:ext>
          </a:extLst>
        </xdr:cNvPr>
        <xdr:cNvSpPr txBox="1"/>
      </xdr:nvSpPr>
      <xdr:spPr>
        <a:xfrm>
          <a:off x="17383202"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E0174285-3235-46CD-ACCA-F026B89392D1}"/>
            </a:ext>
          </a:extLst>
        </xdr:cNvPr>
        <xdr:cNvSpPr txBox="1"/>
      </xdr:nvSpPr>
      <xdr:spPr>
        <a:xfrm>
          <a:off x="165926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70502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403F1659-E5BB-436F-B878-781E467E1D36}"/>
            </a:ext>
          </a:extLst>
        </xdr:cNvPr>
        <xdr:cNvSpPr txBox="1"/>
      </xdr:nvSpPr>
      <xdr:spPr>
        <a:xfrm>
          <a:off x="18983402"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74312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D4FC8B3E-EC62-42DB-9030-28B3DDC22924}"/>
            </a:ext>
          </a:extLst>
        </xdr:cNvPr>
        <xdr:cNvSpPr txBox="1"/>
      </xdr:nvSpPr>
      <xdr:spPr>
        <a:xfrm>
          <a:off x="18183302"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44467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945642FD-8A0A-4769-B595-ABE40AAA86F3}"/>
            </a:ext>
          </a:extLst>
        </xdr:cNvPr>
        <xdr:cNvSpPr txBox="1"/>
      </xdr:nvSpPr>
      <xdr:spPr>
        <a:xfrm>
          <a:off x="17383202" y="62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12082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74D49AE2-7CDC-4401-9254-B20B7788D783}"/>
            </a:ext>
          </a:extLst>
        </xdr:cNvPr>
        <xdr:cNvSpPr txBox="1"/>
      </xdr:nvSpPr>
      <xdr:spPr>
        <a:xfrm>
          <a:off x="16592627"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04FA2EA-6C4E-4260-87FE-E4970B6BECC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2EB9CE0A-941B-44B4-B121-B373C297A4A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40C7ED2-9E16-48AB-8790-8F8F7535D86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3A29C89-2974-480D-83DF-9605C477B65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72B73A2-9448-4C85-BBEA-630CAAE313E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7C8B73BB-1C00-4A4D-9B5E-D99DED93548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451BD391-018C-4DCE-B17D-FFDBAF2E78A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515E86C-A419-4406-BDBC-73B177453C0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3408BD6-4F61-4EA4-B79C-53A3E3475C9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A19E04F4-37B1-449E-9430-A9D46282F75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509B0D07-1834-4A7A-860E-1C557829ABD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A7B0F79E-B25D-4D48-A5F5-EBB9144214E7}"/>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4C363FC1-0E95-4724-A685-C6C8E27118C2}"/>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A69625E6-CB8D-4187-BA65-982E853DA397}"/>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5307C95F-CD48-4E8E-AE88-92A1AEB43F14}"/>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8B89C462-9DEC-4E5A-B4E1-21829B4C9A97}"/>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5E23D218-E629-44A5-B399-B76C04363590}"/>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9C9D68CC-506A-440F-8ABA-039DBA316819}"/>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42C1D5E0-0D80-468B-81DD-61D8DBD063F1}"/>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5B3B62C-BE93-45BF-BF21-CD98B2173DB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B44D535A-44A3-45C6-8573-179A9CC76D9B}"/>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6CB58C-CD27-4659-A80A-D19F8D995F4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D4463978-DE3F-4352-8EED-34DCF8D4F65F}"/>
            </a:ext>
          </a:extLst>
        </xdr:cNvPr>
        <xdr:cNvCxnSpPr/>
      </xdr:nvCxnSpPr>
      <xdr:spPr>
        <a:xfrm flipV="1">
          <a:off x="14696439" y="9019159"/>
          <a:ext cx="0" cy="10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5343F34-86D0-4409-9CB4-E3505BCD49C3}"/>
            </a:ext>
          </a:extLst>
        </xdr:cNvPr>
        <xdr:cNvSpPr txBox="1"/>
      </xdr:nvSpPr>
      <xdr:spPr>
        <a:xfrm>
          <a:off x="14735175" y="1011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108DDDA0-E3CE-4FDF-B6FE-7ACAFDB05FE3}"/>
            </a:ext>
          </a:extLst>
        </xdr:cNvPr>
        <xdr:cNvCxnSpPr/>
      </xdr:nvCxnSpPr>
      <xdr:spPr>
        <a:xfrm>
          <a:off x="14611350" y="10108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D64AD237-958E-4F05-A74E-8D898CEC2EDD}"/>
            </a:ext>
          </a:extLst>
        </xdr:cNvPr>
        <xdr:cNvSpPr txBox="1"/>
      </xdr:nvSpPr>
      <xdr:spPr>
        <a:xfrm>
          <a:off x="14735175" y="88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C22AD40E-3846-45DE-95B7-E5B361E0C68C}"/>
            </a:ext>
          </a:extLst>
        </xdr:cNvPr>
        <xdr:cNvCxnSpPr/>
      </xdr:nvCxnSpPr>
      <xdr:spPr>
        <a:xfrm>
          <a:off x="14611350" y="90191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A7411DE0-FB29-4440-A5B4-1A50CF1A122B}"/>
            </a:ext>
          </a:extLst>
        </xdr:cNvPr>
        <xdr:cNvSpPr txBox="1"/>
      </xdr:nvSpPr>
      <xdr:spPr>
        <a:xfrm>
          <a:off x="14735175" y="9457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03C38762-43F2-474F-B669-7480E25299F6}"/>
            </a:ext>
          </a:extLst>
        </xdr:cNvPr>
        <xdr:cNvSpPr/>
      </xdr:nvSpPr>
      <xdr:spPr>
        <a:xfrm>
          <a:off x="14649450" y="95937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A8460D19-624B-4C3F-B8FA-F639104025EA}"/>
            </a:ext>
          </a:extLst>
        </xdr:cNvPr>
        <xdr:cNvSpPr/>
      </xdr:nvSpPr>
      <xdr:spPr>
        <a:xfrm>
          <a:off x="13887450" y="958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153D4B74-9816-4965-93DE-0EC0DA4D9297}"/>
            </a:ext>
          </a:extLst>
        </xdr:cNvPr>
        <xdr:cNvSpPr/>
      </xdr:nvSpPr>
      <xdr:spPr>
        <a:xfrm>
          <a:off x="13096875" y="9535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643" name="フローチャート: 判断 642">
          <a:extLst>
            <a:ext uri="{FF2B5EF4-FFF2-40B4-BE49-F238E27FC236}">
              <a16:creationId xmlns:a16="http://schemas.microsoft.com/office/drawing/2014/main" id="{AFCA7A07-34D0-4421-9264-17FF101C1A45}"/>
            </a:ext>
          </a:extLst>
        </xdr:cNvPr>
        <xdr:cNvSpPr/>
      </xdr:nvSpPr>
      <xdr:spPr>
        <a:xfrm>
          <a:off x="12296775" y="9512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644" name="フローチャート: 判断 643">
          <a:extLst>
            <a:ext uri="{FF2B5EF4-FFF2-40B4-BE49-F238E27FC236}">
              <a16:creationId xmlns:a16="http://schemas.microsoft.com/office/drawing/2014/main" id="{6BB467C5-D59B-4322-8966-04B8B3F8829C}"/>
            </a:ext>
          </a:extLst>
        </xdr:cNvPr>
        <xdr:cNvSpPr/>
      </xdr:nvSpPr>
      <xdr:spPr>
        <a:xfrm>
          <a:off x="11487150" y="94866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6287445-351C-46F7-9CCE-F2BD423BA2B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E266721-C0FD-471C-BC60-0475933BE25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55E2A45-E9F5-4B6A-AC08-1E25E365022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0561D0C-E62F-4627-902B-E75EED06FA6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1CF1FE0-1167-4B96-8455-77B07D59B6A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157226</xdr:rowOff>
    </xdr:from>
    <xdr:to>
      <xdr:col>85</xdr:col>
      <xdr:colOff>177800</xdr:colOff>
      <xdr:row>61</xdr:row>
      <xdr:rowOff>87376</xdr:rowOff>
    </xdr:to>
    <xdr:sp macro="" textlink="">
      <xdr:nvSpPr>
        <xdr:cNvPr id="650" name="楕円 649">
          <a:extLst>
            <a:ext uri="{FF2B5EF4-FFF2-40B4-BE49-F238E27FC236}">
              <a16:creationId xmlns:a16="http://schemas.microsoft.com/office/drawing/2014/main" id="{7FFFA061-40A6-4B98-A3C0-9CCEB01EFBCC}"/>
            </a:ext>
          </a:extLst>
        </xdr:cNvPr>
        <xdr:cNvSpPr/>
      </xdr:nvSpPr>
      <xdr:spPr>
        <a:xfrm>
          <a:off x="14649450" y="98854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135653</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C615EF21-C132-49DB-826B-DF1F3CA1004D}"/>
            </a:ext>
          </a:extLst>
        </xdr:cNvPr>
        <xdr:cNvSpPr txBox="1"/>
      </xdr:nvSpPr>
      <xdr:spPr>
        <a:xfrm>
          <a:off x="14735175" y="986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118364</xdr:rowOff>
    </xdr:from>
    <xdr:to>
      <xdr:col>81</xdr:col>
      <xdr:colOff>101600</xdr:colOff>
      <xdr:row>61</xdr:row>
      <xdr:rowOff>48514</xdr:rowOff>
    </xdr:to>
    <xdr:sp macro="" textlink="">
      <xdr:nvSpPr>
        <xdr:cNvPr id="652" name="楕円 651">
          <a:extLst>
            <a:ext uri="{FF2B5EF4-FFF2-40B4-BE49-F238E27FC236}">
              <a16:creationId xmlns:a16="http://schemas.microsoft.com/office/drawing/2014/main" id="{E2BA1624-62C5-4F4F-9021-CD6ACE078C07}"/>
            </a:ext>
          </a:extLst>
        </xdr:cNvPr>
        <xdr:cNvSpPr/>
      </xdr:nvSpPr>
      <xdr:spPr>
        <a:xfrm>
          <a:off x="13887450" y="98465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169164</xdr:rowOff>
    </xdr:from>
    <xdr:to>
      <xdr:col>85</xdr:col>
      <xdr:colOff>127000</xdr:colOff>
      <xdr:row>61</xdr:row>
      <xdr:rowOff>36576</xdr:rowOff>
    </xdr:to>
    <xdr:cxnSp macro="">
      <xdr:nvCxnSpPr>
        <xdr:cNvPr id="653" name="直線コネクタ 652">
          <a:extLst>
            <a:ext uri="{FF2B5EF4-FFF2-40B4-BE49-F238E27FC236}">
              <a16:creationId xmlns:a16="http://schemas.microsoft.com/office/drawing/2014/main" id="{C4F33B27-4127-4268-A518-4D0FE80B5129}"/>
            </a:ext>
          </a:extLst>
        </xdr:cNvPr>
        <xdr:cNvCxnSpPr/>
      </xdr:nvCxnSpPr>
      <xdr:spPr>
        <a:xfrm>
          <a:off x="13935075" y="988466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54" name="楕円 653">
          <a:extLst>
            <a:ext uri="{FF2B5EF4-FFF2-40B4-BE49-F238E27FC236}">
              <a16:creationId xmlns:a16="http://schemas.microsoft.com/office/drawing/2014/main" id="{90EA4A1B-8974-41CC-B620-D5A71A65BD1E}"/>
            </a:ext>
          </a:extLst>
        </xdr:cNvPr>
        <xdr:cNvSpPr/>
      </xdr:nvSpPr>
      <xdr:spPr>
        <a:xfrm>
          <a:off x="13096875" y="9799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169164</xdr:rowOff>
    </xdr:to>
    <xdr:cxnSp macro="">
      <xdr:nvCxnSpPr>
        <xdr:cNvPr id="655" name="直線コネクタ 654">
          <a:extLst>
            <a:ext uri="{FF2B5EF4-FFF2-40B4-BE49-F238E27FC236}">
              <a16:creationId xmlns:a16="http://schemas.microsoft.com/office/drawing/2014/main" id="{46393415-1D22-4AF2-98CC-165729E396A2}"/>
            </a:ext>
          </a:extLst>
        </xdr:cNvPr>
        <xdr:cNvCxnSpPr/>
      </xdr:nvCxnSpPr>
      <xdr:spPr>
        <a:xfrm>
          <a:off x="13144500" y="9847580"/>
          <a:ext cx="7905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33782</xdr:rowOff>
    </xdr:from>
    <xdr:to>
      <xdr:col>72</xdr:col>
      <xdr:colOff>38100</xdr:colOff>
      <xdr:row>60</xdr:row>
      <xdr:rowOff>135382</xdr:rowOff>
    </xdr:to>
    <xdr:sp macro="" textlink="">
      <xdr:nvSpPr>
        <xdr:cNvPr id="656" name="楕円 655">
          <a:extLst>
            <a:ext uri="{FF2B5EF4-FFF2-40B4-BE49-F238E27FC236}">
              <a16:creationId xmlns:a16="http://schemas.microsoft.com/office/drawing/2014/main" id="{B59EBE5A-6850-439A-8DAA-274FE912D8A6}"/>
            </a:ext>
          </a:extLst>
        </xdr:cNvPr>
        <xdr:cNvSpPr/>
      </xdr:nvSpPr>
      <xdr:spPr>
        <a:xfrm>
          <a:off x="12296775" y="97556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84582</xdr:rowOff>
    </xdr:from>
    <xdr:to>
      <xdr:col>76</xdr:col>
      <xdr:colOff>114300</xdr:colOff>
      <xdr:row>60</xdr:row>
      <xdr:rowOff>125730</xdr:rowOff>
    </xdr:to>
    <xdr:cxnSp macro="">
      <xdr:nvCxnSpPr>
        <xdr:cNvPr id="657" name="直線コネクタ 656">
          <a:extLst>
            <a:ext uri="{FF2B5EF4-FFF2-40B4-BE49-F238E27FC236}">
              <a16:creationId xmlns:a16="http://schemas.microsoft.com/office/drawing/2014/main" id="{EDC58132-3A04-4981-AB22-50FB0CA364B2}"/>
            </a:ext>
          </a:extLst>
        </xdr:cNvPr>
        <xdr:cNvCxnSpPr/>
      </xdr:nvCxnSpPr>
      <xdr:spPr>
        <a:xfrm>
          <a:off x="12344400" y="9812782"/>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164084</xdr:rowOff>
    </xdr:from>
    <xdr:to>
      <xdr:col>67</xdr:col>
      <xdr:colOff>101600</xdr:colOff>
      <xdr:row>60</xdr:row>
      <xdr:rowOff>94234</xdr:rowOff>
    </xdr:to>
    <xdr:sp macro="" textlink="">
      <xdr:nvSpPr>
        <xdr:cNvPr id="658" name="楕円 657">
          <a:extLst>
            <a:ext uri="{FF2B5EF4-FFF2-40B4-BE49-F238E27FC236}">
              <a16:creationId xmlns:a16="http://schemas.microsoft.com/office/drawing/2014/main" id="{5B93B775-5338-45B5-B920-853F4E796592}"/>
            </a:ext>
          </a:extLst>
        </xdr:cNvPr>
        <xdr:cNvSpPr/>
      </xdr:nvSpPr>
      <xdr:spPr>
        <a:xfrm>
          <a:off x="11487150" y="97240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43434</xdr:rowOff>
    </xdr:from>
    <xdr:to>
      <xdr:col>71</xdr:col>
      <xdr:colOff>177800</xdr:colOff>
      <xdr:row>60</xdr:row>
      <xdr:rowOff>84582</xdr:rowOff>
    </xdr:to>
    <xdr:cxnSp macro="">
      <xdr:nvCxnSpPr>
        <xdr:cNvPr id="659" name="直線コネクタ 658">
          <a:extLst>
            <a:ext uri="{FF2B5EF4-FFF2-40B4-BE49-F238E27FC236}">
              <a16:creationId xmlns:a16="http://schemas.microsoft.com/office/drawing/2014/main" id="{6FF2F962-318D-4E8E-953C-F9CC63B7EE37}"/>
            </a:ext>
          </a:extLst>
        </xdr:cNvPr>
        <xdr:cNvCxnSpPr/>
      </xdr:nvCxnSpPr>
      <xdr:spPr>
        <a:xfrm>
          <a:off x="11534775" y="9771634"/>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413D9637-EF12-4CF7-BF25-0094B4FC8830}"/>
            </a:ext>
          </a:extLst>
        </xdr:cNvPr>
        <xdr:cNvSpPr txBox="1"/>
      </xdr:nvSpPr>
      <xdr:spPr>
        <a:xfrm>
          <a:off x="1374521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7A81A3E1-06D6-4BDD-BC8C-8A7FD435311D}"/>
            </a:ext>
          </a:extLst>
        </xdr:cNvPr>
        <xdr:cNvSpPr txBox="1"/>
      </xdr:nvSpPr>
      <xdr:spPr>
        <a:xfrm>
          <a:off x="12964169" y="932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58183</xdr:rowOff>
    </xdr:from>
    <xdr:ext cx="405111" cy="259045"/>
    <xdr:sp macro="" textlink="">
      <xdr:nvSpPr>
        <xdr:cNvPr id="662" name="n_3aveValue【学校施設】&#10;有形固定資産減価償却率">
          <a:extLst>
            <a:ext uri="{FF2B5EF4-FFF2-40B4-BE49-F238E27FC236}">
              <a16:creationId xmlns:a16="http://schemas.microsoft.com/office/drawing/2014/main" id="{B12D1A60-D286-4A53-90A7-99F1257EBD5F}"/>
            </a:ext>
          </a:extLst>
        </xdr:cNvPr>
        <xdr:cNvSpPr txBox="1"/>
      </xdr:nvSpPr>
      <xdr:spPr>
        <a:xfrm>
          <a:off x="12164069" y="929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35323</xdr:rowOff>
    </xdr:from>
    <xdr:ext cx="405111" cy="259045"/>
    <xdr:sp macro="" textlink="">
      <xdr:nvSpPr>
        <xdr:cNvPr id="663" name="n_4aveValue【学校施設】&#10;有形固定資産減価償却率">
          <a:extLst>
            <a:ext uri="{FF2B5EF4-FFF2-40B4-BE49-F238E27FC236}">
              <a16:creationId xmlns:a16="http://schemas.microsoft.com/office/drawing/2014/main" id="{BDEC5940-4AEB-44FE-A79C-897BA2526529}"/>
            </a:ext>
          </a:extLst>
        </xdr:cNvPr>
        <xdr:cNvSpPr txBox="1"/>
      </xdr:nvSpPr>
      <xdr:spPr>
        <a:xfrm>
          <a:off x="11354444" y="927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39641</xdr:rowOff>
    </xdr:from>
    <xdr:ext cx="405111" cy="259045"/>
    <xdr:sp macro="" textlink="">
      <xdr:nvSpPr>
        <xdr:cNvPr id="664" name="n_1mainValue【学校施設】&#10;有形固定資産減価償却率">
          <a:extLst>
            <a:ext uri="{FF2B5EF4-FFF2-40B4-BE49-F238E27FC236}">
              <a16:creationId xmlns:a16="http://schemas.microsoft.com/office/drawing/2014/main" id="{8EECCEF1-7E22-454F-A1A3-676077819AF0}"/>
            </a:ext>
          </a:extLst>
        </xdr:cNvPr>
        <xdr:cNvSpPr txBox="1"/>
      </xdr:nvSpPr>
      <xdr:spPr>
        <a:xfrm>
          <a:off x="13745219" y="992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5" name="n_2mainValue【学校施設】&#10;有形固定資産減価償却率">
          <a:extLst>
            <a:ext uri="{FF2B5EF4-FFF2-40B4-BE49-F238E27FC236}">
              <a16:creationId xmlns:a16="http://schemas.microsoft.com/office/drawing/2014/main" id="{5C55213A-3AB9-48D5-A00E-1187513AB965}"/>
            </a:ext>
          </a:extLst>
        </xdr:cNvPr>
        <xdr:cNvSpPr txBox="1"/>
      </xdr:nvSpPr>
      <xdr:spPr>
        <a:xfrm>
          <a:off x="12964169"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126509</xdr:rowOff>
    </xdr:from>
    <xdr:ext cx="405111" cy="259045"/>
    <xdr:sp macro="" textlink="">
      <xdr:nvSpPr>
        <xdr:cNvPr id="666" name="n_3mainValue【学校施設】&#10;有形固定資産減価償却率">
          <a:extLst>
            <a:ext uri="{FF2B5EF4-FFF2-40B4-BE49-F238E27FC236}">
              <a16:creationId xmlns:a16="http://schemas.microsoft.com/office/drawing/2014/main" id="{88C4B4ED-5C03-45A8-9A59-CCD1715449F5}"/>
            </a:ext>
          </a:extLst>
        </xdr:cNvPr>
        <xdr:cNvSpPr txBox="1"/>
      </xdr:nvSpPr>
      <xdr:spPr>
        <a:xfrm>
          <a:off x="12164069" y="984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85361</xdr:rowOff>
    </xdr:from>
    <xdr:ext cx="405111" cy="259045"/>
    <xdr:sp macro="" textlink="">
      <xdr:nvSpPr>
        <xdr:cNvPr id="667" name="n_4mainValue【学校施設】&#10;有形固定資産減価償却率">
          <a:extLst>
            <a:ext uri="{FF2B5EF4-FFF2-40B4-BE49-F238E27FC236}">
              <a16:creationId xmlns:a16="http://schemas.microsoft.com/office/drawing/2014/main" id="{01300BF6-4F00-4813-98A4-0EB06BB24458}"/>
            </a:ext>
          </a:extLst>
        </xdr:cNvPr>
        <xdr:cNvSpPr txBox="1"/>
      </xdr:nvSpPr>
      <xdr:spPr>
        <a:xfrm>
          <a:off x="11354444" y="981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B336175-A2E5-4ABC-9395-1DA2ED1DFE6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BEA5BF97-26BA-49AD-82F8-636DF485D5A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F6FC839-2919-4561-934C-4EA39521836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F7E50E6E-1580-4305-8D44-108B32298B6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6F232BA-7045-4B8B-B73F-51B690BECB8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8F0E1977-15DC-422E-AF75-52448259B31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5758109C-0779-45F0-8FBD-3C548EA33C1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E9D735D-6E77-40D1-9931-87156876A80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729FADA7-D7D1-40C7-B5D6-4B0B6BC9099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9FC9A5A8-3C25-4112-BF9C-DC90A5C9B31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8239BE14-DBDD-4293-9324-7C028F5DC74F}"/>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A09AAA43-490C-4126-93F7-65DF227DF0B7}"/>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114C8661-3BB0-4219-B8E3-D2506680580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785F34B6-4E14-484C-8708-546C25C329B2}"/>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2FA20913-4616-447E-9D56-26EA6D6BEBA1}"/>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57BEF61E-63FD-4C7B-BBA0-CDDDC88B23DD}"/>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9670AA29-3D38-4111-A7E6-47744C5218E6}"/>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3822317D-1B15-409D-ADB6-DBA1B6788079}"/>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60D83F64-C09C-42AA-A7CA-AFC4F1304F41}"/>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AF8C6C7B-B227-4941-8A99-BFABFC6F503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39AD898B-6FC1-43AD-A347-F44CDF57CD3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D74B1C56-7D77-45BF-84D5-6B2B1333D1B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DE691C26-8C44-462A-9D12-87DE71DE3F85}"/>
            </a:ext>
          </a:extLst>
        </xdr:cNvPr>
        <xdr:cNvCxnSpPr/>
      </xdr:nvCxnSpPr>
      <xdr:spPr>
        <a:xfrm flipV="1">
          <a:off x="19954239" y="9354007"/>
          <a:ext cx="0" cy="977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771BBFFC-AF7D-43B9-A3E6-F792677B02AB}"/>
            </a:ext>
          </a:extLst>
        </xdr:cNvPr>
        <xdr:cNvSpPr txBox="1"/>
      </xdr:nvSpPr>
      <xdr:spPr>
        <a:xfrm>
          <a:off x="19992975" y="103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586BF410-2CFE-4734-8F25-613A2C006135}"/>
            </a:ext>
          </a:extLst>
        </xdr:cNvPr>
        <xdr:cNvCxnSpPr/>
      </xdr:nvCxnSpPr>
      <xdr:spPr>
        <a:xfrm>
          <a:off x="19878675" y="10331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A5FF30F-2711-4EC8-8CAA-1648A82A36CD}"/>
            </a:ext>
          </a:extLst>
        </xdr:cNvPr>
        <xdr:cNvSpPr txBox="1"/>
      </xdr:nvSpPr>
      <xdr:spPr>
        <a:xfrm>
          <a:off x="19992975" y="914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A4154430-9C18-47E8-A8DA-A8FAD7844912}"/>
            </a:ext>
          </a:extLst>
        </xdr:cNvPr>
        <xdr:cNvCxnSpPr/>
      </xdr:nvCxnSpPr>
      <xdr:spPr>
        <a:xfrm>
          <a:off x="19878675" y="9354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EB1180D0-218B-4790-A634-7573E6C5B865}"/>
            </a:ext>
          </a:extLst>
        </xdr:cNvPr>
        <xdr:cNvSpPr txBox="1"/>
      </xdr:nvSpPr>
      <xdr:spPr>
        <a:xfrm>
          <a:off x="19992975"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A3ECC4AF-4C1E-4C7F-9DAF-6AF4B6C93B6A}"/>
            </a:ext>
          </a:extLst>
        </xdr:cNvPr>
        <xdr:cNvSpPr/>
      </xdr:nvSpPr>
      <xdr:spPr>
        <a:xfrm>
          <a:off x="19897725" y="98881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6140F33A-4196-4D79-AFC0-5306FCFAF017}"/>
            </a:ext>
          </a:extLst>
        </xdr:cNvPr>
        <xdr:cNvSpPr/>
      </xdr:nvSpPr>
      <xdr:spPr>
        <a:xfrm>
          <a:off x="19154775" y="98899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B6E75FF1-8FD6-4BDB-8283-D263A9D3CDD4}"/>
            </a:ext>
          </a:extLst>
        </xdr:cNvPr>
        <xdr:cNvSpPr/>
      </xdr:nvSpPr>
      <xdr:spPr>
        <a:xfrm>
          <a:off x="18345150" y="9885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699" name="フローチャート: 判断 698">
          <a:extLst>
            <a:ext uri="{FF2B5EF4-FFF2-40B4-BE49-F238E27FC236}">
              <a16:creationId xmlns:a16="http://schemas.microsoft.com/office/drawing/2014/main" id="{E828B915-FE60-449D-A653-0CECD0035889}"/>
            </a:ext>
          </a:extLst>
        </xdr:cNvPr>
        <xdr:cNvSpPr/>
      </xdr:nvSpPr>
      <xdr:spPr>
        <a:xfrm>
          <a:off x="17554575" y="97601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700" name="フローチャート: 判断 699">
          <a:extLst>
            <a:ext uri="{FF2B5EF4-FFF2-40B4-BE49-F238E27FC236}">
              <a16:creationId xmlns:a16="http://schemas.microsoft.com/office/drawing/2014/main" id="{5530C743-E92D-4BDD-A5A2-0ADE470E06DF}"/>
            </a:ext>
          </a:extLst>
        </xdr:cNvPr>
        <xdr:cNvSpPr/>
      </xdr:nvSpPr>
      <xdr:spPr>
        <a:xfrm>
          <a:off x="16754475" y="97743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3903466-6769-4099-9571-8D4A9211786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C1643A2-2600-4280-AA34-5C549CE0B8D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705A2C8-3B0B-413D-884E-DEFCE6C9C795}"/>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04F635F-12F9-4D49-9F3E-786E2FB3FE4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D014867-A982-49E1-8C83-60BF4C21E44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168656</xdr:rowOff>
    </xdr:from>
    <xdr:to>
      <xdr:col>116</xdr:col>
      <xdr:colOff>114300</xdr:colOff>
      <xdr:row>59</xdr:row>
      <xdr:rowOff>98806</xdr:rowOff>
    </xdr:to>
    <xdr:sp macro="" textlink="">
      <xdr:nvSpPr>
        <xdr:cNvPr id="706" name="楕円 705">
          <a:extLst>
            <a:ext uri="{FF2B5EF4-FFF2-40B4-BE49-F238E27FC236}">
              <a16:creationId xmlns:a16="http://schemas.microsoft.com/office/drawing/2014/main" id="{57367EE3-C661-41A4-BEDC-4B00D0A8BF5E}"/>
            </a:ext>
          </a:extLst>
        </xdr:cNvPr>
        <xdr:cNvSpPr/>
      </xdr:nvSpPr>
      <xdr:spPr>
        <a:xfrm>
          <a:off x="19897725" y="9560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20083</xdr:rowOff>
    </xdr:from>
    <xdr:ext cx="469744" cy="259045"/>
    <xdr:sp macro="" textlink="">
      <xdr:nvSpPr>
        <xdr:cNvPr id="707" name="【学校施設】&#10;一人当たり面積該当値テキスト">
          <a:extLst>
            <a:ext uri="{FF2B5EF4-FFF2-40B4-BE49-F238E27FC236}">
              <a16:creationId xmlns:a16="http://schemas.microsoft.com/office/drawing/2014/main" id="{D22BBBD2-89AD-47AC-A19F-0808D60809EE}"/>
            </a:ext>
          </a:extLst>
        </xdr:cNvPr>
        <xdr:cNvSpPr txBox="1"/>
      </xdr:nvSpPr>
      <xdr:spPr>
        <a:xfrm>
          <a:off x="19992975" y="94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19609</xdr:rowOff>
    </xdr:from>
    <xdr:to>
      <xdr:col>112</xdr:col>
      <xdr:colOff>38100</xdr:colOff>
      <xdr:row>59</xdr:row>
      <xdr:rowOff>121209</xdr:rowOff>
    </xdr:to>
    <xdr:sp macro="" textlink="">
      <xdr:nvSpPr>
        <xdr:cNvPr id="708" name="楕円 707">
          <a:extLst>
            <a:ext uri="{FF2B5EF4-FFF2-40B4-BE49-F238E27FC236}">
              <a16:creationId xmlns:a16="http://schemas.microsoft.com/office/drawing/2014/main" id="{CD23A82C-2F5C-4FF0-9B04-B2927B1AD71E}"/>
            </a:ext>
          </a:extLst>
        </xdr:cNvPr>
        <xdr:cNvSpPr/>
      </xdr:nvSpPr>
      <xdr:spPr>
        <a:xfrm>
          <a:off x="19154775" y="95827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48006</xdr:rowOff>
    </xdr:from>
    <xdr:to>
      <xdr:col>116</xdr:col>
      <xdr:colOff>63500</xdr:colOff>
      <xdr:row>59</xdr:row>
      <xdr:rowOff>70409</xdr:rowOff>
    </xdr:to>
    <xdr:cxnSp macro="">
      <xdr:nvCxnSpPr>
        <xdr:cNvPr id="709" name="直線コネクタ 708">
          <a:extLst>
            <a:ext uri="{FF2B5EF4-FFF2-40B4-BE49-F238E27FC236}">
              <a16:creationId xmlns:a16="http://schemas.microsoft.com/office/drawing/2014/main" id="{7FC3DAFB-6C12-4010-AF8F-AC0FD14AF12D}"/>
            </a:ext>
          </a:extLst>
        </xdr:cNvPr>
        <xdr:cNvCxnSpPr/>
      </xdr:nvCxnSpPr>
      <xdr:spPr>
        <a:xfrm flipV="1">
          <a:off x="19202400" y="9607931"/>
          <a:ext cx="752475"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36982</xdr:rowOff>
    </xdr:from>
    <xdr:to>
      <xdr:col>107</xdr:col>
      <xdr:colOff>101600</xdr:colOff>
      <xdr:row>59</xdr:row>
      <xdr:rowOff>138582</xdr:rowOff>
    </xdr:to>
    <xdr:sp macro="" textlink="">
      <xdr:nvSpPr>
        <xdr:cNvPr id="710" name="楕円 709">
          <a:extLst>
            <a:ext uri="{FF2B5EF4-FFF2-40B4-BE49-F238E27FC236}">
              <a16:creationId xmlns:a16="http://schemas.microsoft.com/office/drawing/2014/main" id="{E6D362C9-AFEE-469F-8B88-C9815AC3C244}"/>
            </a:ext>
          </a:extLst>
        </xdr:cNvPr>
        <xdr:cNvSpPr/>
      </xdr:nvSpPr>
      <xdr:spPr>
        <a:xfrm>
          <a:off x="18345150" y="96000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70409</xdr:rowOff>
    </xdr:from>
    <xdr:to>
      <xdr:col>111</xdr:col>
      <xdr:colOff>177800</xdr:colOff>
      <xdr:row>59</xdr:row>
      <xdr:rowOff>87782</xdr:rowOff>
    </xdr:to>
    <xdr:cxnSp macro="">
      <xdr:nvCxnSpPr>
        <xdr:cNvPr id="711" name="直線コネクタ 710">
          <a:extLst>
            <a:ext uri="{FF2B5EF4-FFF2-40B4-BE49-F238E27FC236}">
              <a16:creationId xmlns:a16="http://schemas.microsoft.com/office/drawing/2014/main" id="{7AD1FB91-0BD6-4D7E-8ACA-A9B6993B3E89}"/>
            </a:ext>
          </a:extLst>
        </xdr:cNvPr>
        <xdr:cNvCxnSpPr/>
      </xdr:nvCxnSpPr>
      <xdr:spPr>
        <a:xfrm flipV="1">
          <a:off x="18392775" y="9630334"/>
          <a:ext cx="809625"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57099</xdr:rowOff>
    </xdr:from>
    <xdr:to>
      <xdr:col>102</xdr:col>
      <xdr:colOff>165100</xdr:colOff>
      <xdr:row>59</xdr:row>
      <xdr:rowOff>158699</xdr:rowOff>
    </xdr:to>
    <xdr:sp macro="" textlink="">
      <xdr:nvSpPr>
        <xdr:cNvPr id="712" name="楕円 711">
          <a:extLst>
            <a:ext uri="{FF2B5EF4-FFF2-40B4-BE49-F238E27FC236}">
              <a16:creationId xmlns:a16="http://schemas.microsoft.com/office/drawing/2014/main" id="{BCCFB9D9-188C-4C99-B735-580094ABDE34}"/>
            </a:ext>
          </a:extLst>
        </xdr:cNvPr>
        <xdr:cNvSpPr/>
      </xdr:nvSpPr>
      <xdr:spPr>
        <a:xfrm>
          <a:off x="17554575" y="96201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87782</xdr:rowOff>
    </xdr:from>
    <xdr:to>
      <xdr:col>107</xdr:col>
      <xdr:colOff>50800</xdr:colOff>
      <xdr:row>59</xdr:row>
      <xdr:rowOff>107899</xdr:rowOff>
    </xdr:to>
    <xdr:cxnSp macro="">
      <xdr:nvCxnSpPr>
        <xdr:cNvPr id="713" name="直線コネクタ 712">
          <a:extLst>
            <a:ext uri="{FF2B5EF4-FFF2-40B4-BE49-F238E27FC236}">
              <a16:creationId xmlns:a16="http://schemas.microsoft.com/office/drawing/2014/main" id="{8F06600F-411A-4E5F-8F0E-025F6314C243}"/>
            </a:ext>
          </a:extLst>
        </xdr:cNvPr>
        <xdr:cNvCxnSpPr/>
      </xdr:nvCxnSpPr>
      <xdr:spPr>
        <a:xfrm flipV="1">
          <a:off x="17602200" y="9647707"/>
          <a:ext cx="790575"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76302</xdr:rowOff>
    </xdr:from>
    <xdr:to>
      <xdr:col>98</xdr:col>
      <xdr:colOff>38100</xdr:colOff>
      <xdr:row>60</xdr:row>
      <xdr:rowOff>6452</xdr:rowOff>
    </xdr:to>
    <xdr:sp macro="" textlink="">
      <xdr:nvSpPr>
        <xdr:cNvPr id="714" name="楕円 713">
          <a:extLst>
            <a:ext uri="{FF2B5EF4-FFF2-40B4-BE49-F238E27FC236}">
              <a16:creationId xmlns:a16="http://schemas.microsoft.com/office/drawing/2014/main" id="{F104D41A-2FFC-41CE-BB41-AE0A2C056A4F}"/>
            </a:ext>
          </a:extLst>
        </xdr:cNvPr>
        <xdr:cNvSpPr/>
      </xdr:nvSpPr>
      <xdr:spPr>
        <a:xfrm>
          <a:off x="16754475" y="96394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107899</xdr:rowOff>
    </xdr:from>
    <xdr:to>
      <xdr:col>102</xdr:col>
      <xdr:colOff>114300</xdr:colOff>
      <xdr:row>59</xdr:row>
      <xdr:rowOff>127102</xdr:rowOff>
    </xdr:to>
    <xdr:cxnSp macro="">
      <xdr:nvCxnSpPr>
        <xdr:cNvPr id="715" name="直線コネクタ 714">
          <a:extLst>
            <a:ext uri="{FF2B5EF4-FFF2-40B4-BE49-F238E27FC236}">
              <a16:creationId xmlns:a16="http://schemas.microsoft.com/office/drawing/2014/main" id="{A2138D6D-9C5A-4DB1-9096-DB07AA2F785D}"/>
            </a:ext>
          </a:extLst>
        </xdr:cNvPr>
        <xdr:cNvCxnSpPr/>
      </xdr:nvCxnSpPr>
      <xdr:spPr>
        <a:xfrm flipV="1">
          <a:off x="16802100" y="9667824"/>
          <a:ext cx="8001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36397063-84A0-4757-B6C8-E2680D254401}"/>
            </a:ext>
          </a:extLst>
        </xdr:cNvPr>
        <xdr:cNvSpPr txBox="1"/>
      </xdr:nvSpPr>
      <xdr:spPr>
        <a:xfrm>
          <a:off x="18983402" y="99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F9DA0FEE-E2AB-40F2-A7EE-2098485B71EB}"/>
            </a:ext>
          </a:extLst>
        </xdr:cNvPr>
        <xdr:cNvSpPr txBox="1"/>
      </xdr:nvSpPr>
      <xdr:spPr>
        <a:xfrm>
          <a:off x="18183302"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127881</xdr:rowOff>
    </xdr:from>
    <xdr:ext cx="469744" cy="259045"/>
    <xdr:sp macro="" textlink="">
      <xdr:nvSpPr>
        <xdr:cNvPr id="718" name="n_3aveValue【学校施設】&#10;一人当たり面積">
          <a:extLst>
            <a:ext uri="{FF2B5EF4-FFF2-40B4-BE49-F238E27FC236}">
              <a16:creationId xmlns:a16="http://schemas.microsoft.com/office/drawing/2014/main" id="{464641DD-A4BB-40BA-9ADE-F39A774267A4}"/>
            </a:ext>
          </a:extLst>
        </xdr:cNvPr>
        <xdr:cNvSpPr txBox="1"/>
      </xdr:nvSpPr>
      <xdr:spPr>
        <a:xfrm>
          <a:off x="17383202" y="984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145254</xdr:rowOff>
    </xdr:from>
    <xdr:ext cx="469744" cy="259045"/>
    <xdr:sp macro="" textlink="">
      <xdr:nvSpPr>
        <xdr:cNvPr id="719" name="n_4aveValue【学校施設】&#10;一人当たり面積">
          <a:extLst>
            <a:ext uri="{FF2B5EF4-FFF2-40B4-BE49-F238E27FC236}">
              <a16:creationId xmlns:a16="http://schemas.microsoft.com/office/drawing/2014/main" id="{0AD2548B-3BD4-4F8D-9636-B303B513E5F1}"/>
            </a:ext>
          </a:extLst>
        </xdr:cNvPr>
        <xdr:cNvSpPr txBox="1"/>
      </xdr:nvSpPr>
      <xdr:spPr>
        <a:xfrm>
          <a:off x="16592627" y="98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137736</xdr:rowOff>
    </xdr:from>
    <xdr:ext cx="469744" cy="259045"/>
    <xdr:sp macro="" textlink="">
      <xdr:nvSpPr>
        <xdr:cNvPr id="720" name="n_1mainValue【学校施設】&#10;一人当たり面積">
          <a:extLst>
            <a:ext uri="{FF2B5EF4-FFF2-40B4-BE49-F238E27FC236}">
              <a16:creationId xmlns:a16="http://schemas.microsoft.com/office/drawing/2014/main" id="{C8066E57-3EB1-4FD1-8997-39DCA2B41BD9}"/>
            </a:ext>
          </a:extLst>
        </xdr:cNvPr>
        <xdr:cNvSpPr txBox="1"/>
      </xdr:nvSpPr>
      <xdr:spPr>
        <a:xfrm>
          <a:off x="18983402" y="93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155109</xdr:rowOff>
    </xdr:from>
    <xdr:ext cx="469744" cy="259045"/>
    <xdr:sp macro="" textlink="">
      <xdr:nvSpPr>
        <xdr:cNvPr id="721" name="n_2mainValue【学校施設】&#10;一人当たり面積">
          <a:extLst>
            <a:ext uri="{FF2B5EF4-FFF2-40B4-BE49-F238E27FC236}">
              <a16:creationId xmlns:a16="http://schemas.microsoft.com/office/drawing/2014/main" id="{5C6DDCF3-C268-46FC-873E-41FEDB99F7E9}"/>
            </a:ext>
          </a:extLst>
        </xdr:cNvPr>
        <xdr:cNvSpPr txBox="1"/>
      </xdr:nvSpPr>
      <xdr:spPr>
        <a:xfrm>
          <a:off x="18183302" y="939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3776</xdr:rowOff>
    </xdr:from>
    <xdr:ext cx="469744" cy="259045"/>
    <xdr:sp macro="" textlink="">
      <xdr:nvSpPr>
        <xdr:cNvPr id="722" name="n_3mainValue【学校施設】&#10;一人当たり面積">
          <a:extLst>
            <a:ext uri="{FF2B5EF4-FFF2-40B4-BE49-F238E27FC236}">
              <a16:creationId xmlns:a16="http://schemas.microsoft.com/office/drawing/2014/main" id="{3300F6E9-EB99-4B60-94F7-8EF6E9509D0E}"/>
            </a:ext>
          </a:extLst>
        </xdr:cNvPr>
        <xdr:cNvSpPr txBox="1"/>
      </xdr:nvSpPr>
      <xdr:spPr>
        <a:xfrm>
          <a:off x="17383202" y="940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22979</xdr:rowOff>
    </xdr:from>
    <xdr:ext cx="469744" cy="259045"/>
    <xdr:sp macro="" textlink="">
      <xdr:nvSpPr>
        <xdr:cNvPr id="723" name="n_4mainValue【学校施設】&#10;一人当たり面積">
          <a:extLst>
            <a:ext uri="{FF2B5EF4-FFF2-40B4-BE49-F238E27FC236}">
              <a16:creationId xmlns:a16="http://schemas.microsoft.com/office/drawing/2014/main" id="{79562902-C829-48D9-9573-B6588BC9204E}"/>
            </a:ext>
          </a:extLst>
        </xdr:cNvPr>
        <xdr:cNvSpPr txBox="1"/>
      </xdr:nvSpPr>
      <xdr:spPr>
        <a:xfrm>
          <a:off x="16592627" y="942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6A525AA8-A5DC-4556-BBA7-3BD9F557B58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D63CEB9-7173-4F9B-A028-15715229061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86E4972F-BD95-43F7-BBD4-FE50B78DADE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4C352ABE-B0B7-4D14-8A2E-0663910983A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A31C88D7-F952-45FC-BDC4-AF82DC0C2B1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566A8816-4B89-471E-8FF0-7DD254B2DEA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49EC8475-4C06-41E0-8333-D1ECB9FEB67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129CE3ED-6FF5-46AC-88A1-50E45F60B537}"/>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85709DB8-219D-4D8D-9B57-807CD31443F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9B973CC5-3FE1-49A2-A0C0-78526B0DD14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350759B6-DD02-452A-8CBB-BE8A08576B7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CF51B67D-3D7F-4E77-BEFA-19621D9BA1B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9366FA8-3699-4B5E-817D-A943FF0E17A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A6293268-94C9-4071-8283-8D5EB1AFFA5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1688FF10-A3DB-43A3-960B-A5C6360526C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6F542C15-BFEE-481E-B39A-D587A101F001}"/>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9194FBF-1909-4B41-9522-F8758482700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4DE598A2-5AC6-4B4E-9F81-699DEA691AD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AF83B7C-9327-429E-ACDE-B1620FC6F00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2324F61-3F57-49B8-8090-81237B6DBBA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D692E02-40AE-4B7F-A841-EA09F1827E5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89E8F1A-AE50-4F12-AB40-86446B3AEB5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21C4F7B-1ECC-4A78-81F4-D967237479C5}"/>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6D70C2C-8EC3-44A2-957B-16AE8253912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B35094E5-058A-4FCB-BD99-5276B7F58A1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42ABEF8-152D-4E42-8B9E-9E3125D1449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4DE3E71-54D4-4703-8A2B-7FF749F25AB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4AD6658-4CBB-4658-9CE8-7FAC912713DC}"/>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DD8908F-11EC-4B71-8DC7-0549EC32656F}"/>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5CF94983-F159-405C-BA5A-C638CB2C6C5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E0E56287-EE63-4660-83F3-18574F4C917F}"/>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8220A2DD-DD1C-4916-A0F9-8A4F7C572469}"/>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F83A952-E865-4A00-8845-57D848BCE2E4}"/>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FFE6D18-918C-43D1-B5F1-B587A0382808}"/>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38F11E3-E2C5-4686-8E4C-74A1C24A406B}"/>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9B2A4E7-D3A5-45AA-B276-81E62E876A1D}"/>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FC38DED-92D3-463A-BAD9-15965B0CBE1B}"/>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1BAFEF2-D574-44AB-BFC6-E1706DE3699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A757451-C5D1-415A-8692-44E518BF0C40}"/>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B6BB63A6-D4FD-4ED8-A78F-A1D7E7C2C1F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F823FBB-9073-4F8D-AA60-F78B674F4EEC}"/>
            </a:ext>
          </a:extLst>
        </xdr:cNvPr>
        <xdr:cNvCxnSpPr/>
      </xdr:nvCxnSpPr>
      <xdr:spPr>
        <a:xfrm flipV="1">
          <a:off x="14696439" y="16276955"/>
          <a:ext cx="0" cy="15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02106EE-14C9-4315-8A57-57341C6FAAB2}"/>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FF21C6A2-2049-4464-B403-1A236B8A3645}"/>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532ABAED-2C5D-4C2B-BEF8-8B83B1EF3D47}"/>
            </a:ext>
          </a:extLst>
        </xdr:cNvPr>
        <xdr:cNvSpPr txBox="1"/>
      </xdr:nvSpPr>
      <xdr:spPr>
        <a:xfrm>
          <a:off x="14735175" y="1605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15E1AF18-B1B1-4BB1-BC25-7000E63729AF}"/>
            </a:ext>
          </a:extLst>
        </xdr:cNvPr>
        <xdr:cNvCxnSpPr/>
      </xdr:nvCxnSpPr>
      <xdr:spPr>
        <a:xfrm>
          <a:off x="14611350" y="16276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81C0F4AC-84C7-4B28-8336-2331FE7690E4}"/>
            </a:ext>
          </a:extLst>
        </xdr:cNvPr>
        <xdr:cNvSpPr txBox="1"/>
      </xdr:nvSpPr>
      <xdr:spPr>
        <a:xfrm>
          <a:off x="14735175" y="17076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E4E536CF-FED9-4F5E-A8EF-0BB85A23E0D4}"/>
            </a:ext>
          </a:extLst>
        </xdr:cNvPr>
        <xdr:cNvSpPr/>
      </xdr:nvSpPr>
      <xdr:spPr>
        <a:xfrm>
          <a:off x="14649450" y="17221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6ABBB8D7-9326-4C27-BF3D-3A7A0C7F489B}"/>
            </a:ext>
          </a:extLst>
        </xdr:cNvPr>
        <xdr:cNvSpPr/>
      </xdr:nvSpPr>
      <xdr:spPr>
        <a:xfrm>
          <a:off x="13887450" y="171837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2160C6C4-8F72-4795-B23A-7283C54D1050}"/>
            </a:ext>
          </a:extLst>
        </xdr:cNvPr>
        <xdr:cNvSpPr/>
      </xdr:nvSpPr>
      <xdr:spPr>
        <a:xfrm>
          <a:off x="13096875" y="17175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39D0B0A2-D249-4806-9236-61FA66334317}"/>
            </a:ext>
          </a:extLst>
        </xdr:cNvPr>
        <xdr:cNvSpPr/>
      </xdr:nvSpPr>
      <xdr:spPr>
        <a:xfrm>
          <a:off x="12296775" y="1709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CA4996B1-94AA-4F04-8A7B-26E110D9EEE9}"/>
            </a:ext>
          </a:extLst>
        </xdr:cNvPr>
        <xdr:cNvSpPr/>
      </xdr:nvSpPr>
      <xdr:spPr>
        <a:xfrm>
          <a:off x="11487150" y="1709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6A751A6-6351-4BE5-AC3E-684CBF3C474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4B0FBB-0657-408F-90F4-3D2AD88E2A8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372F2EE-28F6-46F6-82B4-3FF12D7F1BE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193F2F0-B332-4A95-B188-587326B867A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F2AEE09-14AB-4208-B571-A8BE9BB4A4C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636</xdr:rowOff>
    </xdr:from>
    <xdr:to>
      <xdr:col>85</xdr:col>
      <xdr:colOff>177800</xdr:colOff>
      <xdr:row>108</xdr:row>
      <xdr:rowOff>102236</xdr:rowOff>
    </xdr:to>
    <xdr:sp macro="" textlink="">
      <xdr:nvSpPr>
        <xdr:cNvPr id="780" name="楕円 779">
          <a:extLst>
            <a:ext uri="{FF2B5EF4-FFF2-40B4-BE49-F238E27FC236}">
              <a16:creationId xmlns:a16="http://schemas.microsoft.com/office/drawing/2014/main" id="{54F31109-573B-479B-BB9C-9BFE0C364214}"/>
            </a:ext>
          </a:extLst>
        </xdr:cNvPr>
        <xdr:cNvSpPr/>
      </xdr:nvSpPr>
      <xdr:spPr>
        <a:xfrm>
          <a:off x="14649450" y="17659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87013</xdr:rowOff>
    </xdr:from>
    <xdr:ext cx="405111" cy="259045"/>
    <xdr:sp macro="" textlink="">
      <xdr:nvSpPr>
        <xdr:cNvPr id="781" name="【公民館】&#10;有形固定資産減価償却率該当値テキスト">
          <a:extLst>
            <a:ext uri="{FF2B5EF4-FFF2-40B4-BE49-F238E27FC236}">
              <a16:creationId xmlns:a16="http://schemas.microsoft.com/office/drawing/2014/main" id="{7D419EE7-AF54-4545-BC6A-DE652B4ADDAC}"/>
            </a:ext>
          </a:extLst>
        </xdr:cNvPr>
        <xdr:cNvSpPr txBox="1"/>
      </xdr:nvSpPr>
      <xdr:spPr>
        <a:xfrm>
          <a:off x="14735175"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2" name="楕円 781">
          <a:extLst>
            <a:ext uri="{FF2B5EF4-FFF2-40B4-BE49-F238E27FC236}">
              <a16:creationId xmlns:a16="http://schemas.microsoft.com/office/drawing/2014/main" id="{CD379628-D342-4D4B-B1C4-C2C5D87CB2E8}"/>
            </a:ext>
          </a:extLst>
        </xdr:cNvPr>
        <xdr:cNvSpPr/>
      </xdr:nvSpPr>
      <xdr:spPr>
        <a:xfrm>
          <a:off x="13887450" y="17389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108</xdr:row>
      <xdr:rowOff>51436</xdr:rowOff>
    </xdr:to>
    <xdr:cxnSp macro="">
      <xdr:nvCxnSpPr>
        <xdr:cNvPr id="783" name="直線コネクタ 782">
          <a:extLst>
            <a:ext uri="{FF2B5EF4-FFF2-40B4-BE49-F238E27FC236}">
              <a16:creationId xmlns:a16="http://schemas.microsoft.com/office/drawing/2014/main" id="{CE80365F-4939-4D0D-8A05-2676E1F8FAA7}"/>
            </a:ext>
          </a:extLst>
        </xdr:cNvPr>
        <xdr:cNvCxnSpPr/>
      </xdr:nvCxnSpPr>
      <xdr:spPr>
        <a:xfrm>
          <a:off x="13935075" y="17437100"/>
          <a:ext cx="762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124461</xdr:rowOff>
    </xdr:from>
    <xdr:to>
      <xdr:col>76</xdr:col>
      <xdr:colOff>165100</xdr:colOff>
      <xdr:row>108</xdr:row>
      <xdr:rowOff>54611</xdr:rowOff>
    </xdr:to>
    <xdr:sp macro="" textlink="">
      <xdr:nvSpPr>
        <xdr:cNvPr id="784" name="楕円 783">
          <a:extLst>
            <a:ext uri="{FF2B5EF4-FFF2-40B4-BE49-F238E27FC236}">
              <a16:creationId xmlns:a16="http://schemas.microsoft.com/office/drawing/2014/main" id="{E26E41A1-C76C-4E87-B121-529D3EE762DB}"/>
            </a:ext>
          </a:extLst>
        </xdr:cNvPr>
        <xdr:cNvSpPr/>
      </xdr:nvSpPr>
      <xdr:spPr>
        <a:xfrm>
          <a:off x="13096875" y="17609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108</xdr:row>
      <xdr:rowOff>3811</xdr:rowOff>
    </xdr:to>
    <xdr:cxnSp macro="">
      <xdr:nvCxnSpPr>
        <xdr:cNvPr id="785" name="直線コネクタ 784">
          <a:extLst>
            <a:ext uri="{FF2B5EF4-FFF2-40B4-BE49-F238E27FC236}">
              <a16:creationId xmlns:a16="http://schemas.microsoft.com/office/drawing/2014/main" id="{45E4A94A-E8F4-4B8B-A2D6-15BDFC823CCB}"/>
            </a:ext>
          </a:extLst>
        </xdr:cNvPr>
        <xdr:cNvCxnSpPr/>
      </xdr:nvCxnSpPr>
      <xdr:spPr>
        <a:xfrm flipV="1">
          <a:off x="13144500" y="17437100"/>
          <a:ext cx="790575"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124461</xdr:rowOff>
    </xdr:from>
    <xdr:to>
      <xdr:col>72</xdr:col>
      <xdr:colOff>38100</xdr:colOff>
      <xdr:row>108</xdr:row>
      <xdr:rowOff>54611</xdr:rowOff>
    </xdr:to>
    <xdr:sp macro="" textlink="">
      <xdr:nvSpPr>
        <xdr:cNvPr id="786" name="楕円 785">
          <a:extLst>
            <a:ext uri="{FF2B5EF4-FFF2-40B4-BE49-F238E27FC236}">
              <a16:creationId xmlns:a16="http://schemas.microsoft.com/office/drawing/2014/main" id="{6FD1604C-56B4-4C32-9A87-DA50A6274ADB}"/>
            </a:ext>
          </a:extLst>
        </xdr:cNvPr>
        <xdr:cNvSpPr/>
      </xdr:nvSpPr>
      <xdr:spPr>
        <a:xfrm>
          <a:off x="12296775" y="176091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3811</xdr:rowOff>
    </xdr:from>
    <xdr:to>
      <xdr:col>76</xdr:col>
      <xdr:colOff>114300</xdr:colOff>
      <xdr:row>108</xdr:row>
      <xdr:rowOff>3811</xdr:rowOff>
    </xdr:to>
    <xdr:cxnSp macro="">
      <xdr:nvCxnSpPr>
        <xdr:cNvPr id="787" name="直線コネクタ 786">
          <a:extLst>
            <a:ext uri="{FF2B5EF4-FFF2-40B4-BE49-F238E27FC236}">
              <a16:creationId xmlns:a16="http://schemas.microsoft.com/office/drawing/2014/main" id="{3740E920-D34A-4C2C-B263-95D08D2F5283}"/>
            </a:ext>
          </a:extLst>
        </xdr:cNvPr>
        <xdr:cNvCxnSpPr/>
      </xdr:nvCxnSpPr>
      <xdr:spPr>
        <a:xfrm>
          <a:off x="12344400" y="176663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788" name="楕円 787">
          <a:extLst>
            <a:ext uri="{FF2B5EF4-FFF2-40B4-BE49-F238E27FC236}">
              <a16:creationId xmlns:a16="http://schemas.microsoft.com/office/drawing/2014/main" id="{B952B632-30C1-42E9-A6A6-785CA76ACBA0}"/>
            </a:ext>
          </a:extLst>
        </xdr:cNvPr>
        <xdr:cNvSpPr/>
      </xdr:nvSpPr>
      <xdr:spPr>
        <a:xfrm>
          <a:off x="11487150" y="17590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3811</xdr:rowOff>
    </xdr:to>
    <xdr:cxnSp macro="">
      <xdr:nvCxnSpPr>
        <xdr:cNvPr id="789" name="直線コネクタ 788">
          <a:extLst>
            <a:ext uri="{FF2B5EF4-FFF2-40B4-BE49-F238E27FC236}">
              <a16:creationId xmlns:a16="http://schemas.microsoft.com/office/drawing/2014/main" id="{F3360684-AE9F-46EF-8F7E-7186FFBDF495}"/>
            </a:ext>
          </a:extLst>
        </xdr:cNvPr>
        <xdr:cNvCxnSpPr/>
      </xdr:nvCxnSpPr>
      <xdr:spPr>
        <a:xfrm>
          <a:off x="11534775" y="17647286"/>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BEC3B9ED-0A58-4EC9-BEA8-B67ADA205A27}"/>
            </a:ext>
          </a:extLst>
        </xdr:cNvPr>
        <xdr:cNvSpPr txBox="1"/>
      </xdr:nvSpPr>
      <xdr:spPr>
        <a:xfrm>
          <a:off x="13745219"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74F97CBC-FC6B-4EB6-AF8A-1AC5E9FA7957}"/>
            </a:ext>
          </a:extLst>
        </xdr:cNvPr>
        <xdr:cNvSpPr txBox="1"/>
      </xdr:nvSpPr>
      <xdr:spPr>
        <a:xfrm>
          <a:off x="12964169"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4563AAED-99F6-4F30-A8E9-33226B12F222}"/>
            </a:ext>
          </a:extLst>
        </xdr:cNvPr>
        <xdr:cNvSpPr txBox="1"/>
      </xdr:nvSpPr>
      <xdr:spPr>
        <a:xfrm>
          <a:off x="12164069"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9F3AD4F0-F2B8-4904-A9D8-232F859D8AF7}"/>
            </a:ext>
          </a:extLst>
        </xdr:cNvPr>
        <xdr:cNvSpPr txBox="1"/>
      </xdr:nvSpPr>
      <xdr:spPr>
        <a:xfrm>
          <a:off x="11354444"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4" name="n_1mainValue【公民館】&#10;有形固定資産減価償却率">
          <a:extLst>
            <a:ext uri="{FF2B5EF4-FFF2-40B4-BE49-F238E27FC236}">
              <a16:creationId xmlns:a16="http://schemas.microsoft.com/office/drawing/2014/main" id="{DF677B7F-FE6C-4BD0-B856-3A9D470AB885}"/>
            </a:ext>
          </a:extLst>
        </xdr:cNvPr>
        <xdr:cNvSpPr txBox="1"/>
      </xdr:nvSpPr>
      <xdr:spPr>
        <a:xfrm>
          <a:off x="13745219"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45738</xdr:rowOff>
    </xdr:from>
    <xdr:ext cx="405111" cy="259045"/>
    <xdr:sp macro="" textlink="">
      <xdr:nvSpPr>
        <xdr:cNvPr id="795" name="n_2mainValue【公民館】&#10;有形固定資産減価償却率">
          <a:extLst>
            <a:ext uri="{FF2B5EF4-FFF2-40B4-BE49-F238E27FC236}">
              <a16:creationId xmlns:a16="http://schemas.microsoft.com/office/drawing/2014/main" id="{C8984803-D7A4-4582-86BE-D33E7D205818}"/>
            </a:ext>
          </a:extLst>
        </xdr:cNvPr>
        <xdr:cNvSpPr txBox="1"/>
      </xdr:nvSpPr>
      <xdr:spPr>
        <a:xfrm>
          <a:off x="12964169" y="177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45738</xdr:rowOff>
    </xdr:from>
    <xdr:ext cx="405111" cy="259045"/>
    <xdr:sp macro="" textlink="">
      <xdr:nvSpPr>
        <xdr:cNvPr id="796" name="n_3mainValue【公民館】&#10;有形固定資産減価償却率">
          <a:extLst>
            <a:ext uri="{FF2B5EF4-FFF2-40B4-BE49-F238E27FC236}">
              <a16:creationId xmlns:a16="http://schemas.microsoft.com/office/drawing/2014/main" id="{223FFA9D-48FD-4110-AEC7-C14295D4B1E8}"/>
            </a:ext>
          </a:extLst>
        </xdr:cNvPr>
        <xdr:cNvSpPr txBox="1"/>
      </xdr:nvSpPr>
      <xdr:spPr>
        <a:xfrm>
          <a:off x="12164069" y="177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97" name="n_4mainValue【公民館】&#10;有形固定資産減価償却率">
          <a:extLst>
            <a:ext uri="{FF2B5EF4-FFF2-40B4-BE49-F238E27FC236}">
              <a16:creationId xmlns:a16="http://schemas.microsoft.com/office/drawing/2014/main" id="{F9FA1063-0574-49B2-9AAD-311A2BD69CE1}"/>
            </a:ext>
          </a:extLst>
        </xdr:cNvPr>
        <xdr:cNvSpPr txBox="1"/>
      </xdr:nvSpPr>
      <xdr:spPr>
        <a:xfrm>
          <a:off x="11354444" y="1768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C5F58FC6-974E-489B-837E-15913F9DAF1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7E0B5AA-ADE6-4132-A09B-36077B10960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1FFA04C-C04D-45FD-AF63-9AFD590253D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EE8136F-FB3A-4DB3-A757-499F3705CED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6A8A3CF-B8FB-4F86-B96F-C162E9170FB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EB0A569F-DF60-4BAA-A632-311F40CCEFD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4FA1D95-B390-476E-BE25-1B14EB65535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6C8A7A93-623E-4EEA-AC80-793B3EEF714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6581DF2-2ADC-46F4-9FDA-5060D0C58EB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8677259-CBF7-4432-983B-7596048CBB0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4B7C896E-AD2B-4C3F-A9BA-F29D2D433C8A}"/>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20B67B96-165B-469D-A40B-9C0690EA377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8717A72F-1E0F-4024-81F7-CDC56C5413C2}"/>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4E47A0A6-A2CB-4D26-85D3-85CDA63AFDDD}"/>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BA15D4FF-B1A9-4ED8-B2B5-FF11F76CFEA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F05AF378-FB92-40BA-A497-F49484D6A10E}"/>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7EA0E9EA-CC47-4FE0-9B54-005CCD2DD30F}"/>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A5F3193E-74C3-4678-B8BB-AF8318154C39}"/>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5CCA6F5C-7091-4054-9D1F-8E127BB3C10C}"/>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A24DAD6-CFC1-4AD6-A1A6-A48778EE173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1C991581-6F2E-4CA8-9B22-59CC3F6F461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481EA0CB-5E54-46E4-8B28-CC6EC50A7A13}"/>
            </a:ext>
          </a:extLst>
        </xdr:cNvPr>
        <xdr:cNvCxnSpPr/>
      </xdr:nvCxnSpPr>
      <xdr:spPr>
        <a:xfrm flipV="1">
          <a:off x="19954239" y="16280257"/>
          <a:ext cx="0" cy="140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B7C01D40-3292-4488-9D86-9B216CAF8F21}"/>
            </a:ext>
          </a:extLst>
        </xdr:cNvPr>
        <xdr:cNvSpPr txBox="1"/>
      </xdr:nvSpPr>
      <xdr:spPr>
        <a:xfrm>
          <a:off x="19992975" y="176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B48CB459-4E81-4A7B-AA9E-CD4BC99A05B5}"/>
            </a:ext>
          </a:extLst>
        </xdr:cNvPr>
        <xdr:cNvCxnSpPr/>
      </xdr:nvCxnSpPr>
      <xdr:spPr>
        <a:xfrm>
          <a:off x="19878675" y="17688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3F509774-5A18-49D1-9164-AA285379C3AA}"/>
            </a:ext>
          </a:extLst>
        </xdr:cNvPr>
        <xdr:cNvSpPr txBox="1"/>
      </xdr:nvSpPr>
      <xdr:spPr>
        <a:xfrm>
          <a:off x="19992975" y="1604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D538B732-835D-47A5-9CD7-6C3C24A49974}"/>
            </a:ext>
          </a:extLst>
        </xdr:cNvPr>
        <xdr:cNvCxnSpPr/>
      </xdr:nvCxnSpPr>
      <xdr:spPr>
        <a:xfrm>
          <a:off x="19878675" y="162802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4ED8473C-AA13-42FB-A510-0A41683E6637}"/>
            </a:ext>
          </a:extLst>
        </xdr:cNvPr>
        <xdr:cNvSpPr txBox="1"/>
      </xdr:nvSpPr>
      <xdr:spPr>
        <a:xfrm>
          <a:off x="19992975" y="17119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C216DA1A-310D-4FAE-AEE7-C4680A897ACA}"/>
            </a:ext>
          </a:extLst>
        </xdr:cNvPr>
        <xdr:cNvSpPr/>
      </xdr:nvSpPr>
      <xdr:spPr>
        <a:xfrm>
          <a:off x="19897725" y="172678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AF9CD6A1-2ED7-43E3-A374-6C487C42F6C7}"/>
            </a:ext>
          </a:extLst>
        </xdr:cNvPr>
        <xdr:cNvSpPr/>
      </xdr:nvSpPr>
      <xdr:spPr>
        <a:xfrm>
          <a:off x="19154775" y="17261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66AAFC75-7440-4C23-B792-F21F56A64BA3}"/>
            </a:ext>
          </a:extLst>
        </xdr:cNvPr>
        <xdr:cNvSpPr/>
      </xdr:nvSpPr>
      <xdr:spPr>
        <a:xfrm>
          <a:off x="18345150" y="172678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8" name="フローチャート: 判断 827">
          <a:extLst>
            <a:ext uri="{FF2B5EF4-FFF2-40B4-BE49-F238E27FC236}">
              <a16:creationId xmlns:a16="http://schemas.microsoft.com/office/drawing/2014/main" id="{835EF7AA-BB97-4C4F-8660-B35A36B37E72}"/>
            </a:ext>
          </a:extLst>
        </xdr:cNvPr>
        <xdr:cNvSpPr/>
      </xdr:nvSpPr>
      <xdr:spPr>
        <a:xfrm>
          <a:off x="17554575" y="171923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9" name="フローチャート: 判断 828">
          <a:extLst>
            <a:ext uri="{FF2B5EF4-FFF2-40B4-BE49-F238E27FC236}">
              <a16:creationId xmlns:a16="http://schemas.microsoft.com/office/drawing/2014/main" id="{D0579CD4-B3F5-455E-99F0-732729794143}"/>
            </a:ext>
          </a:extLst>
        </xdr:cNvPr>
        <xdr:cNvSpPr/>
      </xdr:nvSpPr>
      <xdr:spPr>
        <a:xfrm>
          <a:off x="16754475" y="171841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4B1DA75-239D-4EB9-A732-C9FE48CED03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B66DE9C-5690-4B75-97BE-8BC0FAE0365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8B8F2E5-7970-4C0C-9BB3-AA3F7DF3029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47F8FA0-CA7C-459C-8015-E9A21EAA9CD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267E5C9-4E62-4B88-BC95-367A0E96DC3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835" name="楕円 834">
          <a:extLst>
            <a:ext uri="{FF2B5EF4-FFF2-40B4-BE49-F238E27FC236}">
              <a16:creationId xmlns:a16="http://schemas.microsoft.com/office/drawing/2014/main" id="{C79F7875-3DCB-4118-B6C0-5D9F247CC811}"/>
            </a:ext>
          </a:extLst>
        </xdr:cNvPr>
        <xdr:cNvSpPr/>
      </xdr:nvSpPr>
      <xdr:spPr>
        <a:xfrm>
          <a:off x="19897725" y="17332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166133</xdr:rowOff>
    </xdr:from>
    <xdr:ext cx="469744" cy="259045"/>
    <xdr:sp macro="" textlink="">
      <xdr:nvSpPr>
        <xdr:cNvPr id="836" name="【公民館】&#10;一人当たり面積該当値テキスト">
          <a:extLst>
            <a:ext uri="{FF2B5EF4-FFF2-40B4-BE49-F238E27FC236}">
              <a16:creationId xmlns:a16="http://schemas.microsoft.com/office/drawing/2014/main" id="{F9B69931-D058-45AE-A50C-3AE05495E596}"/>
            </a:ext>
          </a:extLst>
        </xdr:cNvPr>
        <xdr:cNvSpPr txBox="1"/>
      </xdr:nvSpPr>
      <xdr:spPr>
        <a:xfrm>
          <a:off x="19992975" y="173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52832</xdr:rowOff>
    </xdr:from>
    <xdr:to>
      <xdr:col>112</xdr:col>
      <xdr:colOff>38100</xdr:colOff>
      <xdr:row>106</xdr:row>
      <xdr:rowOff>154432</xdr:rowOff>
    </xdr:to>
    <xdr:sp macro="" textlink="">
      <xdr:nvSpPr>
        <xdr:cNvPr id="837" name="楕円 836">
          <a:extLst>
            <a:ext uri="{FF2B5EF4-FFF2-40B4-BE49-F238E27FC236}">
              <a16:creationId xmlns:a16="http://schemas.microsoft.com/office/drawing/2014/main" id="{FD280139-7B30-4997-92B3-A8A579D1D94A}"/>
            </a:ext>
          </a:extLst>
        </xdr:cNvPr>
        <xdr:cNvSpPr/>
      </xdr:nvSpPr>
      <xdr:spPr>
        <a:xfrm>
          <a:off x="19154775" y="173661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103632</xdr:rowOff>
    </xdr:to>
    <xdr:cxnSp macro="">
      <xdr:nvCxnSpPr>
        <xdr:cNvPr id="838" name="直線コネクタ 837">
          <a:extLst>
            <a:ext uri="{FF2B5EF4-FFF2-40B4-BE49-F238E27FC236}">
              <a16:creationId xmlns:a16="http://schemas.microsoft.com/office/drawing/2014/main" id="{2DEDEE52-A67A-41D4-BFCE-C58D3DB0B5C5}"/>
            </a:ext>
          </a:extLst>
        </xdr:cNvPr>
        <xdr:cNvCxnSpPr/>
      </xdr:nvCxnSpPr>
      <xdr:spPr>
        <a:xfrm flipV="1">
          <a:off x="19202400" y="17380331"/>
          <a:ext cx="752475"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80263</xdr:rowOff>
    </xdr:from>
    <xdr:to>
      <xdr:col>107</xdr:col>
      <xdr:colOff>101600</xdr:colOff>
      <xdr:row>107</xdr:row>
      <xdr:rowOff>10413</xdr:rowOff>
    </xdr:to>
    <xdr:sp macro="" textlink="">
      <xdr:nvSpPr>
        <xdr:cNvPr id="839" name="楕円 838">
          <a:extLst>
            <a:ext uri="{FF2B5EF4-FFF2-40B4-BE49-F238E27FC236}">
              <a16:creationId xmlns:a16="http://schemas.microsoft.com/office/drawing/2014/main" id="{EF9C7651-8FB0-44E9-9C8D-E3E9C1B276D3}"/>
            </a:ext>
          </a:extLst>
        </xdr:cNvPr>
        <xdr:cNvSpPr/>
      </xdr:nvSpPr>
      <xdr:spPr>
        <a:xfrm>
          <a:off x="18345150" y="17399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103632</xdr:rowOff>
    </xdr:from>
    <xdr:to>
      <xdr:col>111</xdr:col>
      <xdr:colOff>177800</xdr:colOff>
      <xdr:row>106</xdr:row>
      <xdr:rowOff>131063</xdr:rowOff>
    </xdr:to>
    <xdr:cxnSp macro="">
      <xdr:nvCxnSpPr>
        <xdr:cNvPr id="840" name="直線コネクタ 839">
          <a:extLst>
            <a:ext uri="{FF2B5EF4-FFF2-40B4-BE49-F238E27FC236}">
              <a16:creationId xmlns:a16="http://schemas.microsoft.com/office/drawing/2014/main" id="{52F42A54-1042-4F75-B529-4C3ED0381976}"/>
            </a:ext>
          </a:extLst>
        </xdr:cNvPr>
        <xdr:cNvCxnSpPr/>
      </xdr:nvCxnSpPr>
      <xdr:spPr>
        <a:xfrm flipV="1">
          <a:off x="18392775" y="17423257"/>
          <a:ext cx="809625"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84837</xdr:rowOff>
    </xdr:from>
    <xdr:to>
      <xdr:col>102</xdr:col>
      <xdr:colOff>165100</xdr:colOff>
      <xdr:row>107</xdr:row>
      <xdr:rowOff>14987</xdr:rowOff>
    </xdr:to>
    <xdr:sp macro="" textlink="">
      <xdr:nvSpPr>
        <xdr:cNvPr id="841" name="楕円 840">
          <a:extLst>
            <a:ext uri="{FF2B5EF4-FFF2-40B4-BE49-F238E27FC236}">
              <a16:creationId xmlns:a16="http://schemas.microsoft.com/office/drawing/2014/main" id="{2C002E7D-D6AB-4FE4-8B18-2BC43630CE27}"/>
            </a:ext>
          </a:extLst>
        </xdr:cNvPr>
        <xdr:cNvSpPr/>
      </xdr:nvSpPr>
      <xdr:spPr>
        <a:xfrm>
          <a:off x="17554575" y="174044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131063</xdr:rowOff>
    </xdr:from>
    <xdr:to>
      <xdr:col>107</xdr:col>
      <xdr:colOff>50800</xdr:colOff>
      <xdr:row>106</xdr:row>
      <xdr:rowOff>135637</xdr:rowOff>
    </xdr:to>
    <xdr:cxnSp macro="">
      <xdr:nvCxnSpPr>
        <xdr:cNvPr id="842" name="直線コネクタ 841">
          <a:extLst>
            <a:ext uri="{FF2B5EF4-FFF2-40B4-BE49-F238E27FC236}">
              <a16:creationId xmlns:a16="http://schemas.microsoft.com/office/drawing/2014/main" id="{31EC9969-6032-4C70-AF23-62F6CDEEACC9}"/>
            </a:ext>
          </a:extLst>
        </xdr:cNvPr>
        <xdr:cNvCxnSpPr/>
      </xdr:nvCxnSpPr>
      <xdr:spPr>
        <a:xfrm flipV="1">
          <a:off x="17602200" y="17447513"/>
          <a:ext cx="790575"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89408</xdr:rowOff>
    </xdr:from>
    <xdr:to>
      <xdr:col>98</xdr:col>
      <xdr:colOff>38100</xdr:colOff>
      <xdr:row>107</xdr:row>
      <xdr:rowOff>19558</xdr:rowOff>
    </xdr:to>
    <xdr:sp macro="" textlink="">
      <xdr:nvSpPr>
        <xdr:cNvPr id="843" name="楕円 842">
          <a:extLst>
            <a:ext uri="{FF2B5EF4-FFF2-40B4-BE49-F238E27FC236}">
              <a16:creationId xmlns:a16="http://schemas.microsoft.com/office/drawing/2014/main" id="{8279F968-2E57-4030-B205-B4438CC7BA9F}"/>
            </a:ext>
          </a:extLst>
        </xdr:cNvPr>
        <xdr:cNvSpPr/>
      </xdr:nvSpPr>
      <xdr:spPr>
        <a:xfrm>
          <a:off x="16754475" y="174026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135637</xdr:rowOff>
    </xdr:from>
    <xdr:to>
      <xdr:col>102</xdr:col>
      <xdr:colOff>114300</xdr:colOff>
      <xdr:row>106</xdr:row>
      <xdr:rowOff>140208</xdr:rowOff>
    </xdr:to>
    <xdr:cxnSp macro="">
      <xdr:nvCxnSpPr>
        <xdr:cNvPr id="844" name="直線コネクタ 843">
          <a:extLst>
            <a:ext uri="{FF2B5EF4-FFF2-40B4-BE49-F238E27FC236}">
              <a16:creationId xmlns:a16="http://schemas.microsoft.com/office/drawing/2014/main" id="{EB0480E1-7BEC-4DF4-839F-9A3BC349EBCC}"/>
            </a:ext>
          </a:extLst>
        </xdr:cNvPr>
        <xdr:cNvCxnSpPr/>
      </xdr:nvCxnSpPr>
      <xdr:spPr>
        <a:xfrm flipV="1">
          <a:off x="16802100" y="17452087"/>
          <a:ext cx="8001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FE4FFF95-CCC1-498E-95D1-396D2809D9E7}"/>
            </a:ext>
          </a:extLst>
        </xdr:cNvPr>
        <xdr:cNvSpPr txBox="1"/>
      </xdr:nvSpPr>
      <xdr:spPr>
        <a:xfrm>
          <a:off x="18983402" y="170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F3A5D467-FEE3-4051-BB82-7B2D023BB67D}"/>
            </a:ext>
          </a:extLst>
        </xdr:cNvPr>
        <xdr:cNvSpPr txBox="1"/>
      </xdr:nvSpPr>
      <xdr:spPr>
        <a:xfrm>
          <a:off x="18183302" y="170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47" name="n_3aveValue【公民館】&#10;一人当たり面積">
          <a:extLst>
            <a:ext uri="{FF2B5EF4-FFF2-40B4-BE49-F238E27FC236}">
              <a16:creationId xmlns:a16="http://schemas.microsoft.com/office/drawing/2014/main" id="{920B54C7-B33C-492A-BAA2-3E52A698D7C9}"/>
            </a:ext>
          </a:extLst>
        </xdr:cNvPr>
        <xdr:cNvSpPr txBox="1"/>
      </xdr:nvSpPr>
      <xdr:spPr>
        <a:xfrm>
          <a:off x="17383202" y="1697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8" name="n_4aveValue【公民館】&#10;一人当たり面積">
          <a:extLst>
            <a:ext uri="{FF2B5EF4-FFF2-40B4-BE49-F238E27FC236}">
              <a16:creationId xmlns:a16="http://schemas.microsoft.com/office/drawing/2014/main" id="{100D8271-462A-4E45-9787-A6E5B8061EB9}"/>
            </a:ext>
          </a:extLst>
        </xdr:cNvPr>
        <xdr:cNvSpPr txBox="1"/>
      </xdr:nvSpPr>
      <xdr:spPr>
        <a:xfrm>
          <a:off x="16592627" y="1696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145559</xdr:rowOff>
    </xdr:from>
    <xdr:ext cx="469744" cy="259045"/>
    <xdr:sp macro="" textlink="">
      <xdr:nvSpPr>
        <xdr:cNvPr id="849" name="n_1mainValue【公民館】&#10;一人当たり面積">
          <a:extLst>
            <a:ext uri="{FF2B5EF4-FFF2-40B4-BE49-F238E27FC236}">
              <a16:creationId xmlns:a16="http://schemas.microsoft.com/office/drawing/2014/main" id="{B045F936-FA46-475C-B658-1E722F8427BF}"/>
            </a:ext>
          </a:extLst>
        </xdr:cNvPr>
        <xdr:cNvSpPr txBox="1"/>
      </xdr:nvSpPr>
      <xdr:spPr>
        <a:xfrm>
          <a:off x="18983402" y="1745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xdr:rowOff>
    </xdr:from>
    <xdr:ext cx="469744" cy="259045"/>
    <xdr:sp macro="" textlink="">
      <xdr:nvSpPr>
        <xdr:cNvPr id="850" name="n_2mainValue【公民館】&#10;一人当たり面積">
          <a:extLst>
            <a:ext uri="{FF2B5EF4-FFF2-40B4-BE49-F238E27FC236}">
              <a16:creationId xmlns:a16="http://schemas.microsoft.com/office/drawing/2014/main" id="{66F23C5A-283B-4C40-8AF8-1BE7C9CC38AF}"/>
            </a:ext>
          </a:extLst>
        </xdr:cNvPr>
        <xdr:cNvSpPr txBox="1"/>
      </xdr:nvSpPr>
      <xdr:spPr>
        <a:xfrm>
          <a:off x="18183302" y="17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6114</xdr:rowOff>
    </xdr:from>
    <xdr:ext cx="469744" cy="259045"/>
    <xdr:sp macro="" textlink="">
      <xdr:nvSpPr>
        <xdr:cNvPr id="851" name="n_3mainValue【公民館】&#10;一人当たり面積">
          <a:extLst>
            <a:ext uri="{FF2B5EF4-FFF2-40B4-BE49-F238E27FC236}">
              <a16:creationId xmlns:a16="http://schemas.microsoft.com/office/drawing/2014/main" id="{9996D664-0E4D-48F4-A103-70186C816DAA}"/>
            </a:ext>
          </a:extLst>
        </xdr:cNvPr>
        <xdr:cNvSpPr txBox="1"/>
      </xdr:nvSpPr>
      <xdr:spPr>
        <a:xfrm>
          <a:off x="17383202" y="1749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10685</xdr:rowOff>
    </xdr:from>
    <xdr:ext cx="469744" cy="259045"/>
    <xdr:sp macro="" textlink="">
      <xdr:nvSpPr>
        <xdr:cNvPr id="852" name="n_4mainValue【公民館】&#10;一人当たり面積">
          <a:extLst>
            <a:ext uri="{FF2B5EF4-FFF2-40B4-BE49-F238E27FC236}">
              <a16:creationId xmlns:a16="http://schemas.microsoft.com/office/drawing/2014/main" id="{49A2F7DA-8A73-4390-8D62-64A81CB664A9}"/>
            </a:ext>
          </a:extLst>
        </xdr:cNvPr>
        <xdr:cNvSpPr txBox="1"/>
      </xdr:nvSpPr>
      <xdr:spPr>
        <a:xfrm>
          <a:off x="16592627" y="174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C453EAE0-2C97-4683-856A-260A964AA74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1700DEA2-8447-494B-8952-ED0D932CC93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3C559EE2-98C6-4AD1-870C-EF5ED13DEE7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有形固定資産減価償却率は、概ね横ばいで、類似団体平均を上回る状況が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続いている。　橋りょう・トンネルについては、現在、長寿命化事業を計画的に実施しており、令和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年度に引き続き、類似団体平均を下回った。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各施設について見ると、特に比率が高くなっている施設は、道路、認定こども園・幼稚園・保育所、</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学校、</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公民館となっている。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道路については、過去に整備した道路について老朽化が進んでおり、現在計画的に更新整備を実施しているところである。また、過疎化により、一人当たり延長も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大きく、廃止も含め道路の在り方について検討していく必要がある。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幼稚園・保育所</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、学校</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については、老朽化が進んでおり、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施設の複合化や民間活力の活用も含めた手法による施設の更新等を引き続き検討していく。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C880AD-3FB6-4540-88A0-66AC6C76DD9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C5632F-EE7C-4494-88A8-0A93B4EFE44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25FD3D-2C37-4E72-9681-FE499B5F72C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67808A-95DA-4105-A9EB-BE85007A4E3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4CC2E0-B784-4C02-991C-1CA6FAB1251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C3365D-1AD1-4F1B-BC51-FCFBDDB930C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332490-A817-45CC-89E3-D2ADA2D575A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1AE003-C193-49A3-8778-1DD31E0E334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2CDDBC-1342-43B2-AC9F-943E72AE485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DE45D6-90BC-43B8-A413-63198CF7C83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8D1792-348E-4B8E-8CB2-1E8B3B77C83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7C5B46-E8C9-42AB-B638-AA8C0462B9D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21AF13-C14B-47DE-90DC-63EA7CAC163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F7AEBF-2244-4C89-B477-3523165C241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E9634E-AA24-473D-9FFE-A8180AF23FB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6EF0A8-C8B2-4B8D-8DD0-EBADB385F43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5998DE-903A-488B-9626-5EA157D7E82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E5BC49-DEFE-4432-809B-672DAC7CD90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6D4C73-BB33-4DF1-9D14-335DF2CD5EE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52ED7C-4EA6-4497-BD38-5A6DFB5F213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3CA67B-44CC-4C63-A64F-EC9864DE972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2C3705-0AA3-43EE-A8D9-DD940EDC12B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744FA3-38C8-45B3-8F31-63CFAC73432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23779F-6A2E-426D-B3A1-23E9C18F7B1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168AA6-7598-4795-9C29-3DC3CC78F26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B09042-F746-403C-A1C0-2C260E332AD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6CB099-3127-42AA-BD03-D4E4525F861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CECEFC-0F42-4606-836B-BF74F5B27CB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DA11D5-1A50-4053-B19D-D8626753272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CFEA0C-2015-4C55-AFB2-03FBF5FD5AA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D88429-0A39-41CB-B301-344692CBC60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B455C2-83D9-40B9-A3DC-CA4A5E6F4A7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304BFB-DBF4-482E-9B47-7B029EE082B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395BAE-81D3-4FEC-9A68-2CB866DAFFE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ABE4F2-FDED-4A9E-BE02-68FCD23D115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BDE51C-E940-4075-9D87-4C9C08CC13C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4CA128-CBFA-4687-A230-8AD2A5BEEAF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ADD815-C2CC-4D62-80A1-723C67D9194E}"/>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D754A4-5952-429A-ADD7-A46685DACAD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A6B594-97B7-460E-9B0E-5EEE262F65A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7B17CE-E5E7-4668-8D79-3ECA7AC6698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BDEB41-D161-4B7F-B1E2-EACB97CC782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0276C79-37CD-417C-A017-DAAE5C517CE5}"/>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1EECF37-DF92-46CD-869B-A0695529D33A}"/>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7A9D365-29FC-424A-8071-D2147DC8E55B}"/>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62EE1D-7711-4D6D-8079-C3483F55CD2A}"/>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09F52F-CD9E-4F58-9EF0-6D49387F459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69B109E-1E86-4218-8C4A-FB806E63EE28}"/>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0A60021-5163-4376-AC3A-A16241783B8C}"/>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DA76ACB-839F-4F64-AA46-BD94F890C56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D5F1992-D60E-4F60-994D-FC93014472F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193779C-E774-474A-81EC-A28B21350D49}"/>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C7CB8D-D075-4698-B8C4-E764DDD9D7F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419BA9B-C600-413A-B10B-3B45A3743F1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8172353-8BB3-4EA1-8E1D-A6608802B2FB}"/>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2DAD11F-9BB8-4321-8546-B964FA3E28EE}"/>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964ED58-4CD4-4986-8520-91870FAB10EE}"/>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F744D287-06A2-4166-AE87-ACA228F307BE}"/>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B9D5672-5184-450C-BB77-6A81A6195595}"/>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E6A686F-AD06-4993-8153-B962142D537A}"/>
            </a:ext>
          </a:extLst>
        </xdr:cNvPr>
        <xdr:cNvSpPr txBox="1"/>
      </xdr:nvSpPr>
      <xdr:spPr>
        <a:xfrm>
          <a:off x="421957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ED160AD-DCFF-4E8E-B447-440D330ACA2C}"/>
            </a:ext>
          </a:extLst>
        </xdr:cNvPr>
        <xdr:cNvSpPr/>
      </xdr:nvSpPr>
      <xdr:spPr>
        <a:xfrm>
          <a:off x="4124325" y="59220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830B44DC-157A-492B-9FFB-DFD02F5EFB12}"/>
            </a:ext>
          </a:extLst>
        </xdr:cNvPr>
        <xdr:cNvSpPr/>
      </xdr:nvSpPr>
      <xdr:spPr>
        <a:xfrm>
          <a:off x="3381375" y="59639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68536C97-CE8A-4493-BC51-B9E3ABC6D793}"/>
            </a:ext>
          </a:extLst>
        </xdr:cNvPr>
        <xdr:cNvSpPr/>
      </xdr:nvSpPr>
      <xdr:spPr>
        <a:xfrm>
          <a:off x="2571750" y="5979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41910</xdr:rowOff>
    </xdr:from>
    <xdr:to>
      <xdr:col>10</xdr:col>
      <xdr:colOff>165100</xdr:colOff>
      <xdr:row>36</xdr:row>
      <xdr:rowOff>143510</xdr:rowOff>
    </xdr:to>
    <xdr:sp macro="" textlink="">
      <xdr:nvSpPr>
        <xdr:cNvPr id="65" name="フローチャート: 判断 64">
          <a:extLst>
            <a:ext uri="{FF2B5EF4-FFF2-40B4-BE49-F238E27FC236}">
              <a16:creationId xmlns:a16="http://schemas.microsoft.com/office/drawing/2014/main" id="{D236A9FE-8C70-40E6-887B-811EA63FBA8D}"/>
            </a:ext>
          </a:extLst>
        </xdr:cNvPr>
        <xdr:cNvSpPr/>
      </xdr:nvSpPr>
      <xdr:spPr>
        <a:xfrm>
          <a:off x="1781175" y="58839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6" name="フローチャート: 判断 65">
          <a:extLst>
            <a:ext uri="{FF2B5EF4-FFF2-40B4-BE49-F238E27FC236}">
              <a16:creationId xmlns:a16="http://schemas.microsoft.com/office/drawing/2014/main" id="{9E0FA7DD-E9E1-4531-9162-81130B8BD322}"/>
            </a:ext>
          </a:extLst>
        </xdr:cNvPr>
        <xdr:cNvSpPr/>
      </xdr:nvSpPr>
      <xdr:spPr>
        <a:xfrm>
          <a:off x="981075" y="586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828F62A-D3D3-475C-AD33-64E4DF98428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2E2345-B908-47BF-891E-F47A6E630DA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765197-D035-4F11-B5D2-60EB25C8106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2ED883-7A7E-432B-8F08-6ADA68D22CD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9E7DDB-6410-413A-8C7E-CA090E8A120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72" name="楕円 71">
          <a:extLst>
            <a:ext uri="{FF2B5EF4-FFF2-40B4-BE49-F238E27FC236}">
              <a16:creationId xmlns:a16="http://schemas.microsoft.com/office/drawing/2014/main" id="{648F068E-CE4F-4526-9314-64691AED8894}"/>
            </a:ext>
          </a:extLst>
        </xdr:cNvPr>
        <xdr:cNvSpPr/>
      </xdr:nvSpPr>
      <xdr:spPr>
        <a:xfrm>
          <a:off x="4124325" y="60032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3" name="【図書館】&#10;有形固定資産減価償却率該当値テキスト">
          <a:extLst>
            <a:ext uri="{FF2B5EF4-FFF2-40B4-BE49-F238E27FC236}">
              <a16:creationId xmlns:a16="http://schemas.microsoft.com/office/drawing/2014/main" id="{6AA3B842-2848-41E2-9E26-DECA88428F97}"/>
            </a:ext>
          </a:extLst>
        </xdr:cNvPr>
        <xdr:cNvSpPr txBox="1"/>
      </xdr:nvSpPr>
      <xdr:spPr>
        <a:xfrm>
          <a:off x="4219575"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74" name="楕円 73">
          <a:extLst>
            <a:ext uri="{FF2B5EF4-FFF2-40B4-BE49-F238E27FC236}">
              <a16:creationId xmlns:a16="http://schemas.microsoft.com/office/drawing/2014/main" id="{D25EEE29-1FF0-4AB2-88DB-F0F935DF1285}"/>
            </a:ext>
          </a:extLst>
        </xdr:cNvPr>
        <xdr:cNvSpPr/>
      </xdr:nvSpPr>
      <xdr:spPr>
        <a:xfrm>
          <a:off x="3381375" y="59709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40640</xdr:rowOff>
    </xdr:to>
    <xdr:cxnSp macro="">
      <xdr:nvCxnSpPr>
        <xdr:cNvPr id="75" name="直線コネクタ 74">
          <a:extLst>
            <a:ext uri="{FF2B5EF4-FFF2-40B4-BE49-F238E27FC236}">
              <a16:creationId xmlns:a16="http://schemas.microsoft.com/office/drawing/2014/main" id="{63631583-7C65-41DA-BAA2-0B5FE87E7AD6}"/>
            </a:ext>
          </a:extLst>
        </xdr:cNvPr>
        <xdr:cNvCxnSpPr/>
      </xdr:nvCxnSpPr>
      <xdr:spPr>
        <a:xfrm>
          <a:off x="3429000" y="6009005"/>
          <a:ext cx="7524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104140</xdr:rowOff>
    </xdr:from>
    <xdr:to>
      <xdr:col>15</xdr:col>
      <xdr:colOff>101600</xdr:colOff>
      <xdr:row>37</xdr:row>
      <xdr:rowOff>34290</xdr:rowOff>
    </xdr:to>
    <xdr:sp macro="" textlink="">
      <xdr:nvSpPr>
        <xdr:cNvPr id="76" name="楕円 75">
          <a:extLst>
            <a:ext uri="{FF2B5EF4-FFF2-40B4-BE49-F238E27FC236}">
              <a16:creationId xmlns:a16="http://schemas.microsoft.com/office/drawing/2014/main" id="{D9D7798D-F394-43B7-8DE7-080C4E44B0DF}"/>
            </a:ext>
          </a:extLst>
        </xdr:cNvPr>
        <xdr:cNvSpPr/>
      </xdr:nvSpPr>
      <xdr:spPr>
        <a:xfrm>
          <a:off x="2571750" y="594614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154940</xdr:rowOff>
    </xdr:from>
    <xdr:to>
      <xdr:col>19</xdr:col>
      <xdr:colOff>177800</xdr:colOff>
      <xdr:row>37</xdr:row>
      <xdr:rowOff>11430</xdr:rowOff>
    </xdr:to>
    <xdr:cxnSp macro="">
      <xdr:nvCxnSpPr>
        <xdr:cNvPr id="77" name="直線コネクタ 76">
          <a:extLst>
            <a:ext uri="{FF2B5EF4-FFF2-40B4-BE49-F238E27FC236}">
              <a16:creationId xmlns:a16="http://schemas.microsoft.com/office/drawing/2014/main" id="{CE810346-4216-4F94-AD44-86FC96F23BBF}"/>
            </a:ext>
          </a:extLst>
        </xdr:cNvPr>
        <xdr:cNvCxnSpPr/>
      </xdr:nvCxnSpPr>
      <xdr:spPr>
        <a:xfrm>
          <a:off x="2619375" y="599376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76200</xdr:rowOff>
    </xdr:from>
    <xdr:to>
      <xdr:col>10</xdr:col>
      <xdr:colOff>165100</xdr:colOff>
      <xdr:row>37</xdr:row>
      <xdr:rowOff>6350</xdr:rowOff>
    </xdr:to>
    <xdr:sp macro="" textlink="">
      <xdr:nvSpPr>
        <xdr:cNvPr id="78" name="楕円 77">
          <a:extLst>
            <a:ext uri="{FF2B5EF4-FFF2-40B4-BE49-F238E27FC236}">
              <a16:creationId xmlns:a16="http://schemas.microsoft.com/office/drawing/2014/main" id="{FFB6F156-4FBE-4399-B3D1-BDB4CA176EE7}"/>
            </a:ext>
          </a:extLst>
        </xdr:cNvPr>
        <xdr:cNvSpPr/>
      </xdr:nvSpPr>
      <xdr:spPr>
        <a:xfrm>
          <a:off x="1781175" y="5915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127000</xdr:rowOff>
    </xdr:from>
    <xdr:to>
      <xdr:col>15</xdr:col>
      <xdr:colOff>50800</xdr:colOff>
      <xdr:row>36</xdr:row>
      <xdr:rowOff>154940</xdr:rowOff>
    </xdr:to>
    <xdr:cxnSp macro="">
      <xdr:nvCxnSpPr>
        <xdr:cNvPr id="79" name="直線コネクタ 78">
          <a:extLst>
            <a:ext uri="{FF2B5EF4-FFF2-40B4-BE49-F238E27FC236}">
              <a16:creationId xmlns:a16="http://schemas.microsoft.com/office/drawing/2014/main" id="{78699001-5FF8-4DA7-8408-3406417503FA}"/>
            </a:ext>
          </a:extLst>
        </xdr:cNvPr>
        <xdr:cNvCxnSpPr/>
      </xdr:nvCxnSpPr>
      <xdr:spPr>
        <a:xfrm>
          <a:off x="1828800" y="596265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0" name="楕円 79">
          <a:extLst>
            <a:ext uri="{FF2B5EF4-FFF2-40B4-BE49-F238E27FC236}">
              <a16:creationId xmlns:a16="http://schemas.microsoft.com/office/drawing/2014/main" id="{6D20564C-4628-4C91-83E0-D2B2457AB6BF}"/>
            </a:ext>
          </a:extLst>
        </xdr:cNvPr>
        <xdr:cNvSpPr/>
      </xdr:nvSpPr>
      <xdr:spPr>
        <a:xfrm>
          <a:off x="981075" y="5883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127000</xdr:rowOff>
    </xdr:to>
    <xdr:cxnSp macro="">
      <xdr:nvCxnSpPr>
        <xdr:cNvPr id="81" name="直線コネクタ 80">
          <a:extLst>
            <a:ext uri="{FF2B5EF4-FFF2-40B4-BE49-F238E27FC236}">
              <a16:creationId xmlns:a16="http://schemas.microsoft.com/office/drawing/2014/main" id="{556C3998-DEAA-4829-B4A4-BD4E21E65E4B}"/>
            </a:ext>
          </a:extLst>
        </xdr:cNvPr>
        <xdr:cNvCxnSpPr/>
      </xdr:nvCxnSpPr>
      <xdr:spPr>
        <a:xfrm>
          <a:off x="1028700" y="594106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FAB067F2-1A38-4928-AC72-DF0B600FF240}"/>
            </a:ext>
          </a:extLst>
        </xdr:cNvPr>
        <xdr:cNvSpPr txBox="1"/>
      </xdr:nvSpPr>
      <xdr:spPr>
        <a:xfrm>
          <a:off x="32391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E985D150-C8F4-4186-8B40-231CD35F8342}"/>
            </a:ext>
          </a:extLst>
        </xdr:cNvPr>
        <xdr:cNvSpPr txBox="1"/>
      </xdr:nvSpPr>
      <xdr:spPr>
        <a:xfrm>
          <a:off x="2439044" y="606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160037</xdr:rowOff>
    </xdr:from>
    <xdr:ext cx="405111" cy="259045"/>
    <xdr:sp macro="" textlink="">
      <xdr:nvSpPr>
        <xdr:cNvPr id="84" name="n_3aveValue【図書館】&#10;有形固定資産減価償却率">
          <a:extLst>
            <a:ext uri="{FF2B5EF4-FFF2-40B4-BE49-F238E27FC236}">
              <a16:creationId xmlns:a16="http://schemas.microsoft.com/office/drawing/2014/main" id="{DAEE1DDB-61C8-4E88-A232-84CD3D57857F}"/>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5" name="n_4aveValue【図書館】&#10;有形固定資産減価償却率">
          <a:extLst>
            <a:ext uri="{FF2B5EF4-FFF2-40B4-BE49-F238E27FC236}">
              <a16:creationId xmlns:a16="http://schemas.microsoft.com/office/drawing/2014/main" id="{B9846EA9-1891-4973-B4C6-967803BE509D}"/>
            </a:ext>
          </a:extLst>
        </xdr:cNvPr>
        <xdr:cNvSpPr txBox="1"/>
      </xdr:nvSpPr>
      <xdr:spPr>
        <a:xfrm>
          <a:off x="8483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53357</xdr:rowOff>
    </xdr:from>
    <xdr:ext cx="405111" cy="259045"/>
    <xdr:sp macro="" textlink="">
      <xdr:nvSpPr>
        <xdr:cNvPr id="86" name="n_1mainValue【図書館】&#10;有形固定資産減価償却率">
          <a:extLst>
            <a:ext uri="{FF2B5EF4-FFF2-40B4-BE49-F238E27FC236}">
              <a16:creationId xmlns:a16="http://schemas.microsoft.com/office/drawing/2014/main" id="{D90E894C-CD42-4CBF-8661-8E9D9C369083}"/>
            </a:ext>
          </a:extLst>
        </xdr:cNvPr>
        <xdr:cNvSpPr txBox="1"/>
      </xdr:nvSpPr>
      <xdr:spPr>
        <a:xfrm>
          <a:off x="32391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50817</xdr:rowOff>
    </xdr:from>
    <xdr:ext cx="405111" cy="259045"/>
    <xdr:sp macro="" textlink="">
      <xdr:nvSpPr>
        <xdr:cNvPr id="87" name="n_2mainValue【図書館】&#10;有形固定資産減価償却率">
          <a:extLst>
            <a:ext uri="{FF2B5EF4-FFF2-40B4-BE49-F238E27FC236}">
              <a16:creationId xmlns:a16="http://schemas.microsoft.com/office/drawing/2014/main" id="{A2133594-689A-41C7-84D2-B177A7FB3987}"/>
            </a:ext>
          </a:extLst>
        </xdr:cNvPr>
        <xdr:cNvSpPr txBox="1"/>
      </xdr:nvSpPr>
      <xdr:spPr>
        <a:xfrm>
          <a:off x="2439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168927</xdr:rowOff>
    </xdr:from>
    <xdr:ext cx="405111" cy="259045"/>
    <xdr:sp macro="" textlink="">
      <xdr:nvSpPr>
        <xdr:cNvPr id="88" name="n_3mainValue【図書館】&#10;有形固定資産減価償却率">
          <a:extLst>
            <a:ext uri="{FF2B5EF4-FFF2-40B4-BE49-F238E27FC236}">
              <a16:creationId xmlns:a16="http://schemas.microsoft.com/office/drawing/2014/main" id="{8BCD9054-98BB-48D3-BA3A-54BC35EC4700}"/>
            </a:ext>
          </a:extLst>
        </xdr:cNvPr>
        <xdr:cNvSpPr txBox="1"/>
      </xdr:nvSpPr>
      <xdr:spPr>
        <a:xfrm>
          <a:off x="1648469"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9" name="n_4mainValue【図書館】&#10;有形固定資産減価償却率">
          <a:extLst>
            <a:ext uri="{FF2B5EF4-FFF2-40B4-BE49-F238E27FC236}">
              <a16:creationId xmlns:a16="http://schemas.microsoft.com/office/drawing/2014/main" id="{D0A62881-BF60-4A0D-9353-E19143081F4A}"/>
            </a:ext>
          </a:extLst>
        </xdr:cNvPr>
        <xdr:cNvSpPr txBox="1"/>
      </xdr:nvSpPr>
      <xdr:spPr>
        <a:xfrm>
          <a:off x="84836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C3A9296-A072-4BB7-AEBB-2A5D2FFCE15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2909EF4-B94F-4C68-906A-D8ED1E0972A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2ECD84E-862D-4C9F-BD29-91A0DF465DD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6AEBCE1-79AF-4667-8C77-BCF0FF38FBC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A509F14-1241-42AC-A22F-BDAE5F3038F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D93166E-93E4-4BE4-9DFE-C4A19776898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4A7CA9A-6053-4668-913B-3F56332CD55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C80042F-7A4E-4959-BE9E-9523521FFE6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F712AAB-41C0-4091-8BA2-77C22740BA70}"/>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BDD3C79-4306-4419-81A8-DC3B7C2941C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9ABD3F9-A8C8-4E72-A284-3DACA31D7612}"/>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CEABE96-6802-4C3A-93FF-33A4458251E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3A2E27B3-11A1-49AE-8DC9-9B604FB0D00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428FEBE-BD11-4E5C-B1B2-21409E3B1042}"/>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43A8F09-D59C-4098-A240-91D2E3D94F9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A7FB781-EAB9-46D4-9D69-BEE92EBA5CF9}"/>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AA255C0-CF3C-47A4-AC06-1C0A902A3CEA}"/>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6AA7B289-CEC4-451E-BF65-C7F2BA96C89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391E77ED-0F14-41FA-A4C5-6C9CC73BDAD3}"/>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D26CC1B-F5CB-48CE-84F0-AE3B175AC760}"/>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4C8F487-4245-4ED7-9CF1-C030DE2D060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1B2DF20-FCC6-4F13-8949-3325EC7E1A9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9C70D3B-D390-425E-BF92-C20E499E1D8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591F1A06-D616-4241-9F9B-27BCD83C2661}"/>
            </a:ext>
          </a:extLst>
        </xdr:cNvPr>
        <xdr:cNvCxnSpPr/>
      </xdr:nvCxnSpPr>
      <xdr:spPr>
        <a:xfrm flipV="1">
          <a:off x="9429115" y="560324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AE4044D2-135D-4E6D-819F-B4F5B6311291}"/>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FAFABE6E-3769-42AD-AC78-53E45E77D3D9}"/>
            </a:ext>
          </a:extLst>
        </xdr:cNvPr>
        <xdr:cNvCxnSpPr/>
      </xdr:nvCxnSpPr>
      <xdr:spPr>
        <a:xfrm>
          <a:off x="9363075" y="6732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7F4EBDB4-A17D-4726-B169-CDD0B965840C}"/>
            </a:ext>
          </a:extLst>
        </xdr:cNvPr>
        <xdr:cNvSpPr txBox="1"/>
      </xdr:nvSpPr>
      <xdr:spPr>
        <a:xfrm>
          <a:off x="946785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A7A5865F-E2E7-4DBD-91F0-283E8AEFE434}"/>
            </a:ext>
          </a:extLst>
        </xdr:cNvPr>
        <xdr:cNvCxnSpPr/>
      </xdr:nvCxnSpPr>
      <xdr:spPr>
        <a:xfrm>
          <a:off x="9363075" y="56032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705EE4F8-0240-46D2-9CD6-2181762D21F4}"/>
            </a:ext>
          </a:extLst>
        </xdr:cNvPr>
        <xdr:cNvSpPr txBox="1"/>
      </xdr:nvSpPr>
      <xdr:spPr>
        <a:xfrm>
          <a:off x="946785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F9E5FCA0-9648-4E7C-BBB6-D9598063DCF6}"/>
            </a:ext>
          </a:extLst>
        </xdr:cNvPr>
        <xdr:cNvSpPr/>
      </xdr:nvSpPr>
      <xdr:spPr>
        <a:xfrm>
          <a:off x="9401175" y="63055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4D00F45F-DAF6-4A46-A5CD-DF189D36447A}"/>
            </a:ext>
          </a:extLst>
        </xdr:cNvPr>
        <xdr:cNvSpPr/>
      </xdr:nvSpPr>
      <xdr:spPr>
        <a:xfrm>
          <a:off x="8639175" y="6317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EF26AE74-1FC2-48AE-B041-E3C66CBA46C2}"/>
            </a:ext>
          </a:extLst>
        </xdr:cNvPr>
        <xdr:cNvSpPr/>
      </xdr:nvSpPr>
      <xdr:spPr>
        <a:xfrm>
          <a:off x="78390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2" name="フローチャート: 判断 121">
          <a:extLst>
            <a:ext uri="{FF2B5EF4-FFF2-40B4-BE49-F238E27FC236}">
              <a16:creationId xmlns:a16="http://schemas.microsoft.com/office/drawing/2014/main" id="{5F141CCD-92F0-44FD-9D55-1B4947B8747C}"/>
            </a:ext>
          </a:extLst>
        </xdr:cNvPr>
        <xdr:cNvSpPr/>
      </xdr:nvSpPr>
      <xdr:spPr>
        <a:xfrm>
          <a:off x="7029450"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46F4CCEC-425B-49A1-BD8B-1CD3A913CD79}"/>
            </a:ext>
          </a:extLst>
        </xdr:cNvPr>
        <xdr:cNvSpPr/>
      </xdr:nvSpPr>
      <xdr:spPr>
        <a:xfrm>
          <a:off x="6238875" y="6323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7C7998-F6AD-40F7-8698-E90B3DC5F52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2587A8-AFEA-49F3-B7BA-27530DDA49E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BFBACB-FD52-404B-A50B-C8795E9858B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DAFA11-4276-4EB6-8592-66A29050998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117ED8-DD6C-4214-A4D8-DCD30783AE3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170180</xdr:rowOff>
    </xdr:from>
    <xdr:to>
      <xdr:col>55</xdr:col>
      <xdr:colOff>50800</xdr:colOff>
      <xdr:row>37</xdr:row>
      <xdr:rowOff>100330</xdr:rowOff>
    </xdr:to>
    <xdr:sp macro="" textlink="">
      <xdr:nvSpPr>
        <xdr:cNvPr id="129" name="楕円 128">
          <a:extLst>
            <a:ext uri="{FF2B5EF4-FFF2-40B4-BE49-F238E27FC236}">
              <a16:creationId xmlns:a16="http://schemas.microsoft.com/office/drawing/2014/main" id="{24114709-E350-4428-B95D-F9DF93B5855C}"/>
            </a:ext>
          </a:extLst>
        </xdr:cNvPr>
        <xdr:cNvSpPr/>
      </xdr:nvSpPr>
      <xdr:spPr>
        <a:xfrm>
          <a:off x="9401175" y="59994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21607</xdr:rowOff>
    </xdr:from>
    <xdr:ext cx="469744" cy="259045"/>
    <xdr:sp macro="" textlink="">
      <xdr:nvSpPr>
        <xdr:cNvPr id="130" name="【図書館】&#10;一人当たり面積該当値テキスト">
          <a:extLst>
            <a:ext uri="{FF2B5EF4-FFF2-40B4-BE49-F238E27FC236}">
              <a16:creationId xmlns:a16="http://schemas.microsoft.com/office/drawing/2014/main" id="{0D0E1C46-D1C6-467A-85BD-FF4E4ABD07E8}"/>
            </a:ext>
          </a:extLst>
        </xdr:cNvPr>
        <xdr:cNvSpPr txBox="1"/>
      </xdr:nvSpPr>
      <xdr:spPr>
        <a:xfrm>
          <a:off x="9467850" y="58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1" name="楕円 130">
          <a:extLst>
            <a:ext uri="{FF2B5EF4-FFF2-40B4-BE49-F238E27FC236}">
              <a16:creationId xmlns:a16="http://schemas.microsoft.com/office/drawing/2014/main" id="{B012D7E5-B881-45F4-91E3-068EA717AC0A}"/>
            </a:ext>
          </a:extLst>
        </xdr:cNvPr>
        <xdr:cNvSpPr/>
      </xdr:nvSpPr>
      <xdr:spPr>
        <a:xfrm>
          <a:off x="8639175" y="6011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49530</xdr:rowOff>
    </xdr:from>
    <xdr:to>
      <xdr:col>55</xdr:col>
      <xdr:colOff>0</xdr:colOff>
      <xdr:row>37</xdr:row>
      <xdr:rowOff>64770</xdr:rowOff>
    </xdr:to>
    <xdr:cxnSp macro="">
      <xdr:nvCxnSpPr>
        <xdr:cNvPr id="132" name="直線コネクタ 131">
          <a:extLst>
            <a:ext uri="{FF2B5EF4-FFF2-40B4-BE49-F238E27FC236}">
              <a16:creationId xmlns:a16="http://schemas.microsoft.com/office/drawing/2014/main" id="{45675D36-BB81-4B91-BF3B-D3A0E0440139}"/>
            </a:ext>
          </a:extLst>
        </xdr:cNvPr>
        <xdr:cNvCxnSpPr/>
      </xdr:nvCxnSpPr>
      <xdr:spPr>
        <a:xfrm flipV="1">
          <a:off x="8686800" y="6047105"/>
          <a:ext cx="7429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29210</xdr:rowOff>
    </xdr:from>
    <xdr:to>
      <xdr:col>46</xdr:col>
      <xdr:colOff>38100</xdr:colOff>
      <xdr:row>37</xdr:row>
      <xdr:rowOff>130810</xdr:rowOff>
    </xdr:to>
    <xdr:sp macro="" textlink="">
      <xdr:nvSpPr>
        <xdr:cNvPr id="133" name="楕円 132">
          <a:extLst>
            <a:ext uri="{FF2B5EF4-FFF2-40B4-BE49-F238E27FC236}">
              <a16:creationId xmlns:a16="http://schemas.microsoft.com/office/drawing/2014/main" id="{3CBC38EE-5886-4EEE-AAAC-6278A2642B75}"/>
            </a:ext>
          </a:extLst>
        </xdr:cNvPr>
        <xdr:cNvSpPr/>
      </xdr:nvSpPr>
      <xdr:spPr>
        <a:xfrm>
          <a:off x="7839075" y="60267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80010</xdr:rowOff>
    </xdr:to>
    <xdr:cxnSp macro="">
      <xdr:nvCxnSpPr>
        <xdr:cNvPr id="134" name="直線コネクタ 133">
          <a:extLst>
            <a:ext uri="{FF2B5EF4-FFF2-40B4-BE49-F238E27FC236}">
              <a16:creationId xmlns:a16="http://schemas.microsoft.com/office/drawing/2014/main" id="{FEC19338-CE46-4BF8-BF4B-A279B79C411A}"/>
            </a:ext>
          </a:extLst>
        </xdr:cNvPr>
        <xdr:cNvCxnSpPr/>
      </xdr:nvCxnSpPr>
      <xdr:spPr>
        <a:xfrm flipV="1">
          <a:off x="7886700" y="606869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44450</xdr:rowOff>
    </xdr:from>
    <xdr:to>
      <xdr:col>41</xdr:col>
      <xdr:colOff>101600</xdr:colOff>
      <xdr:row>37</xdr:row>
      <xdr:rowOff>146050</xdr:rowOff>
    </xdr:to>
    <xdr:sp macro="" textlink="">
      <xdr:nvSpPr>
        <xdr:cNvPr id="135" name="楕円 134">
          <a:extLst>
            <a:ext uri="{FF2B5EF4-FFF2-40B4-BE49-F238E27FC236}">
              <a16:creationId xmlns:a16="http://schemas.microsoft.com/office/drawing/2014/main" id="{48E71D0B-C50F-4215-8AE7-0B0222D73E14}"/>
            </a:ext>
          </a:extLst>
        </xdr:cNvPr>
        <xdr:cNvSpPr/>
      </xdr:nvSpPr>
      <xdr:spPr>
        <a:xfrm>
          <a:off x="7029450" y="604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80010</xdr:rowOff>
    </xdr:from>
    <xdr:to>
      <xdr:col>45</xdr:col>
      <xdr:colOff>177800</xdr:colOff>
      <xdr:row>37</xdr:row>
      <xdr:rowOff>95250</xdr:rowOff>
    </xdr:to>
    <xdr:cxnSp macro="">
      <xdr:nvCxnSpPr>
        <xdr:cNvPr id="136" name="直線コネクタ 135">
          <a:extLst>
            <a:ext uri="{FF2B5EF4-FFF2-40B4-BE49-F238E27FC236}">
              <a16:creationId xmlns:a16="http://schemas.microsoft.com/office/drawing/2014/main" id="{167F7852-E9EC-4DC9-8636-D49D31B3DC5E}"/>
            </a:ext>
          </a:extLst>
        </xdr:cNvPr>
        <xdr:cNvCxnSpPr/>
      </xdr:nvCxnSpPr>
      <xdr:spPr>
        <a:xfrm flipV="1">
          <a:off x="7077075" y="6083935"/>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52070</xdr:rowOff>
    </xdr:from>
    <xdr:to>
      <xdr:col>36</xdr:col>
      <xdr:colOff>165100</xdr:colOff>
      <xdr:row>37</xdr:row>
      <xdr:rowOff>153670</xdr:rowOff>
    </xdr:to>
    <xdr:sp macro="" textlink="">
      <xdr:nvSpPr>
        <xdr:cNvPr id="137" name="楕円 136">
          <a:extLst>
            <a:ext uri="{FF2B5EF4-FFF2-40B4-BE49-F238E27FC236}">
              <a16:creationId xmlns:a16="http://schemas.microsoft.com/office/drawing/2014/main" id="{BC465F30-6D7C-4FAC-A486-A3A1DC5F2949}"/>
            </a:ext>
          </a:extLst>
        </xdr:cNvPr>
        <xdr:cNvSpPr/>
      </xdr:nvSpPr>
      <xdr:spPr>
        <a:xfrm>
          <a:off x="6238875" y="6049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95250</xdr:rowOff>
    </xdr:from>
    <xdr:to>
      <xdr:col>41</xdr:col>
      <xdr:colOff>50800</xdr:colOff>
      <xdr:row>37</xdr:row>
      <xdr:rowOff>102870</xdr:rowOff>
    </xdr:to>
    <xdr:cxnSp macro="">
      <xdr:nvCxnSpPr>
        <xdr:cNvPr id="138" name="直線コネクタ 137">
          <a:extLst>
            <a:ext uri="{FF2B5EF4-FFF2-40B4-BE49-F238E27FC236}">
              <a16:creationId xmlns:a16="http://schemas.microsoft.com/office/drawing/2014/main" id="{9626B355-4812-40CD-9E53-AB1E9E103C92}"/>
            </a:ext>
          </a:extLst>
        </xdr:cNvPr>
        <xdr:cNvCxnSpPr/>
      </xdr:nvCxnSpPr>
      <xdr:spPr>
        <a:xfrm flipV="1">
          <a:off x="6286500" y="609600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E46C0264-9156-4018-9C45-D64E99F2EA0F}"/>
            </a:ext>
          </a:extLst>
        </xdr:cNvPr>
        <xdr:cNvSpPr txBox="1"/>
      </xdr:nvSpPr>
      <xdr:spPr>
        <a:xfrm>
          <a:off x="8458277"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BDE9F2E3-4EFE-4EEC-941E-3FC7AAE37C5B}"/>
            </a:ext>
          </a:extLst>
        </xdr:cNvPr>
        <xdr:cNvSpPr txBox="1"/>
      </xdr:nvSpPr>
      <xdr:spPr>
        <a:xfrm>
          <a:off x="76772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1" name="n_3aveValue【図書館】&#10;一人当たり面積">
          <a:extLst>
            <a:ext uri="{FF2B5EF4-FFF2-40B4-BE49-F238E27FC236}">
              <a16:creationId xmlns:a16="http://schemas.microsoft.com/office/drawing/2014/main" id="{5C018782-EBB2-41FC-8AB5-70A10A4EE9FA}"/>
            </a:ext>
          </a:extLst>
        </xdr:cNvPr>
        <xdr:cNvSpPr txBox="1"/>
      </xdr:nvSpPr>
      <xdr:spPr>
        <a:xfrm>
          <a:off x="6867602"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91457</xdr:rowOff>
    </xdr:from>
    <xdr:ext cx="469744" cy="259045"/>
    <xdr:sp macro="" textlink="">
      <xdr:nvSpPr>
        <xdr:cNvPr id="142" name="n_4aveValue【図書館】&#10;一人当たり面積">
          <a:extLst>
            <a:ext uri="{FF2B5EF4-FFF2-40B4-BE49-F238E27FC236}">
              <a16:creationId xmlns:a16="http://schemas.microsoft.com/office/drawing/2014/main" id="{6A6ADA60-0CF1-4D36-AB45-2A412F1DF06A}"/>
            </a:ext>
          </a:extLst>
        </xdr:cNvPr>
        <xdr:cNvSpPr txBox="1"/>
      </xdr:nvSpPr>
      <xdr:spPr>
        <a:xfrm>
          <a:off x="6067502"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3" name="n_1mainValue【図書館】&#10;一人当たり面積">
          <a:extLst>
            <a:ext uri="{FF2B5EF4-FFF2-40B4-BE49-F238E27FC236}">
              <a16:creationId xmlns:a16="http://schemas.microsoft.com/office/drawing/2014/main" id="{CA1C0562-AC4E-411F-A31B-B7ADC12B542C}"/>
            </a:ext>
          </a:extLst>
        </xdr:cNvPr>
        <xdr:cNvSpPr txBox="1"/>
      </xdr:nvSpPr>
      <xdr:spPr>
        <a:xfrm>
          <a:off x="8458277" y="58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147337</xdr:rowOff>
    </xdr:from>
    <xdr:ext cx="469744" cy="259045"/>
    <xdr:sp macro="" textlink="">
      <xdr:nvSpPr>
        <xdr:cNvPr id="144" name="n_2mainValue【図書館】&#10;一人当たり面積">
          <a:extLst>
            <a:ext uri="{FF2B5EF4-FFF2-40B4-BE49-F238E27FC236}">
              <a16:creationId xmlns:a16="http://schemas.microsoft.com/office/drawing/2014/main" id="{004038D1-5DA2-4E55-9C58-0BF1C94D69FA}"/>
            </a:ext>
          </a:extLst>
        </xdr:cNvPr>
        <xdr:cNvSpPr txBox="1"/>
      </xdr:nvSpPr>
      <xdr:spPr>
        <a:xfrm>
          <a:off x="76772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162577</xdr:rowOff>
    </xdr:from>
    <xdr:ext cx="469744" cy="259045"/>
    <xdr:sp macro="" textlink="">
      <xdr:nvSpPr>
        <xdr:cNvPr id="145" name="n_3mainValue【図書館】&#10;一人当たり面積">
          <a:extLst>
            <a:ext uri="{FF2B5EF4-FFF2-40B4-BE49-F238E27FC236}">
              <a16:creationId xmlns:a16="http://schemas.microsoft.com/office/drawing/2014/main" id="{E72AF521-7833-47E8-8FAA-A9273AF6F019}"/>
            </a:ext>
          </a:extLst>
        </xdr:cNvPr>
        <xdr:cNvSpPr txBox="1"/>
      </xdr:nvSpPr>
      <xdr:spPr>
        <a:xfrm>
          <a:off x="6867602"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170197</xdr:rowOff>
    </xdr:from>
    <xdr:ext cx="469744" cy="259045"/>
    <xdr:sp macro="" textlink="">
      <xdr:nvSpPr>
        <xdr:cNvPr id="146" name="n_4mainValue【図書館】&#10;一人当たり面積">
          <a:extLst>
            <a:ext uri="{FF2B5EF4-FFF2-40B4-BE49-F238E27FC236}">
              <a16:creationId xmlns:a16="http://schemas.microsoft.com/office/drawing/2014/main" id="{839137D3-15B9-4C28-9FEE-66A79B7B47FF}"/>
            </a:ext>
          </a:extLst>
        </xdr:cNvPr>
        <xdr:cNvSpPr txBox="1"/>
      </xdr:nvSpPr>
      <xdr:spPr>
        <a:xfrm>
          <a:off x="6067502" y="58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CFA5A12-A6F5-4E12-849D-C64B729F6A1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2D7716E-ED7F-42A4-8C61-7A986A18EAC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C70662D-1CA4-4603-9974-A14F366EA06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9AE6A62-D095-4A57-83CC-2D7FD700243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221E1EA-1F56-407F-838F-32310D8E50C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6CCBED6-1785-4E66-81EC-D175E22E46B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0288802-089E-4712-A73B-C779DB2A8E2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0974E13-08C3-4CAF-B79E-965FE281BCA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CAE9282-6A18-4AA7-8244-990A339EFE2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F332662-8ACF-4A85-B87C-B649E259F24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E802CCC-9EF3-4542-92AD-3E5BE99AEB5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BCF4C66-8FF3-49BD-A757-6EE49654CC07}"/>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08AA883-C358-416C-8FF7-82B1D8C07543}"/>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0A6C6ED-9158-4516-BA0D-2AFF8093E73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510F649-BE0F-4EEF-A5CE-205AE15DE317}"/>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48E3337-A833-4557-AF4B-163FB6CE45E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E7BF58A-506D-42D1-8531-1E0FAE08FE1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555540B-327A-4ED6-89E7-EA833179A4C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BBE28E6-B660-4E92-8E6E-40A54749C7B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5647834-7F00-4559-AC62-73919AEDE0AF}"/>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049F1F6-F5EF-443E-8C4E-88E8730C981C}"/>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5285272-ACD9-46BD-B87B-9A99021B752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6E7F4C9-22F5-4E68-812C-416B75448FF9}"/>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B424285-749F-440A-A21D-33DE6EB4E7C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5A54744-5D47-44AD-B2DF-C6FC33DA6713}"/>
            </a:ext>
          </a:extLst>
        </xdr:cNvPr>
        <xdr:cNvCxnSpPr/>
      </xdr:nvCxnSpPr>
      <xdr:spPr>
        <a:xfrm flipV="1">
          <a:off x="4180840" y="9181465"/>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CAE38AE-B322-458B-8ADC-FB0F05583598}"/>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8B0C5B4-0FA2-4F74-8490-811810F7E410}"/>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420994E-CEDD-4915-BD1F-BBB2042DCBB5}"/>
            </a:ext>
          </a:extLst>
        </xdr:cNvPr>
        <xdr:cNvSpPr txBox="1"/>
      </xdr:nvSpPr>
      <xdr:spPr>
        <a:xfrm>
          <a:off x="4219575" y="895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CDD498BF-6BE0-462F-B9E7-6F8346D9828D}"/>
            </a:ext>
          </a:extLst>
        </xdr:cNvPr>
        <xdr:cNvCxnSpPr/>
      </xdr:nvCxnSpPr>
      <xdr:spPr>
        <a:xfrm>
          <a:off x="4105275" y="9181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8A052F9-9853-4AA1-B738-9331A0298ADE}"/>
            </a:ext>
          </a:extLst>
        </xdr:cNvPr>
        <xdr:cNvSpPr txBox="1"/>
      </xdr:nvSpPr>
      <xdr:spPr>
        <a:xfrm>
          <a:off x="4219575" y="9667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41DAB9BC-3DEA-4711-9B6F-8F297D74AAE3}"/>
            </a:ext>
          </a:extLst>
        </xdr:cNvPr>
        <xdr:cNvSpPr/>
      </xdr:nvSpPr>
      <xdr:spPr>
        <a:xfrm>
          <a:off x="4124325" y="9803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72A0E2CD-ECD6-4C1F-9148-407FB4BB3DC9}"/>
            </a:ext>
          </a:extLst>
        </xdr:cNvPr>
        <xdr:cNvSpPr/>
      </xdr:nvSpPr>
      <xdr:spPr>
        <a:xfrm>
          <a:off x="3381375" y="98101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DA0F913A-51B9-4D70-8707-CC52EA88194F}"/>
            </a:ext>
          </a:extLst>
        </xdr:cNvPr>
        <xdr:cNvSpPr/>
      </xdr:nvSpPr>
      <xdr:spPr>
        <a:xfrm>
          <a:off x="2571750" y="980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3A55377-B428-427B-B435-A1A37CD3CFEB}"/>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ECA0DA6-5C6A-4FCF-952D-9ACED71B9AA4}"/>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FE6FF6-7EBC-40D3-BEF3-CF04C2BE5FA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1C5CBA-C20C-4847-97F9-7C629185D07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48DB91-A5E1-4633-A0CE-5A78ABB7612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F48FC3-9CD1-49ED-86B3-F2AEEAD6E92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B926559-8D0F-46FB-A01C-337A6A063FC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87" name="楕円 186">
          <a:extLst>
            <a:ext uri="{FF2B5EF4-FFF2-40B4-BE49-F238E27FC236}">
              <a16:creationId xmlns:a16="http://schemas.microsoft.com/office/drawing/2014/main" id="{93F60C54-1563-4FDA-8308-BAA9DC6CF4D2}"/>
            </a:ext>
          </a:extLst>
        </xdr:cNvPr>
        <xdr:cNvSpPr/>
      </xdr:nvSpPr>
      <xdr:spPr>
        <a:xfrm>
          <a:off x="4124325" y="99167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721A2C4-CBEC-4905-98CF-1D910DD0AD87}"/>
            </a:ext>
          </a:extLst>
        </xdr:cNvPr>
        <xdr:cNvSpPr txBox="1"/>
      </xdr:nvSpPr>
      <xdr:spPr>
        <a:xfrm>
          <a:off x="4219575"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xdr:rowOff>
    </xdr:from>
    <xdr:to>
      <xdr:col>20</xdr:col>
      <xdr:colOff>38100</xdr:colOff>
      <xdr:row>61</xdr:row>
      <xdr:rowOff>115570</xdr:rowOff>
    </xdr:to>
    <xdr:sp macro="" textlink="">
      <xdr:nvSpPr>
        <xdr:cNvPr id="189" name="楕円 188">
          <a:extLst>
            <a:ext uri="{FF2B5EF4-FFF2-40B4-BE49-F238E27FC236}">
              <a16:creationId xmlns:a16="http://schemas.microsoft.com/office/drawing/2014/main" id="{BBE9B9D3-B34E-4CE2-9F5C-9796D04BDDE5}"/>
            </a:ext>
          </a:extLst>
        </xdr:cNvPr>
        <xdr:cNvSpPr/>
      </xdr:nvSpPr>
      <xdr:spPr>
        <a:xfrm>
          <a:off x="3381375" y="9897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64770</xdr:rowOff>
    </xdr:from>
    <xdr:to>
      <xdr:col>24</xdr:col>
      <xdr:colOff>63500</xdr:colOff>
      <xdr:row>61</xdr:row>
      <xdr:rowOff>83820</xdr:rowOff>
    </xdr:to>
    <xdr:cxnSp macro="">
      <xdr:nvCxnSpPr>
        <xdr:cNvPr id="190" name="直線コネクタ 189">
          <a:extLst>
            <a:ext uri="{FF2B5EF4-FFF2-40B4-BE49-F238E27FC236}">
              <a16:creationId xmlns:a16="http://schemas.microsoft.com/office/drawing/2014/main" id="{88298016-4155-44A7-9DA6-55C7D3394D44}"/>
            </a:ext>
          </a:extLst>
        </xdr:cNvPr>
        <xdr:cNvCxnSpPr/>
      </xdr:nvCxnSpPr>
      <xdr:spPr>
        <a:xfrm>
          <a:off x="3429000" y="995489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1" name="楕円 190">
          <a:extLst>
            <a:ext uri="{FF2B5EF4-FFF2-40B4-BE49-F238E27FC236}">
              <a16:creationId xmlns:a16="http://schemas.microsoft.com/office/drawing/2014/main" id="{B644BEDD-6F25-443D-8C43-169315D50ED0}"/>
            </a:ext>
          </a:extLst>
        </xdr:cNvPr>
        <xdr:cNvSpPr/>
      </xdr:nvSpPr>
      <xdr:spPr>
        <a:xfrm>
          <a:off x="2571750" y="9883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64770</xdr:rowOff>
    </xdr:to>
    <xdr:cxnSp macro="">
      <xdr:nvCxnSpPr>
        <xdr:cNvPr id="192" name="直線コネクタ 191">
          <a:extLst>
            <a:ext uri="{FF2B5EF4-FFF2-40B4-BE49-F238E27FC236}">
              <a16:creationId xmlns:a16="http://schemas.microsoft.com/office/drawing/2014/main" id="{1C235FBE-34C2-4F90-9C45-0BB75C1349A4}"/>
            </a:ext>
          </a:extLst>
        </xdr:cNvPr>
        <xdr:cNvCxnSpPr/>
      </xdr:nvCxnSpPr>
      <xdr:spPr>
        <a:xfrm>
          <a:off x="2619375" y="9931400"/>
          <a:ext cx="80962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3" name="楕円 192">
          <a:extLst>
            <a:ext uri="{FF2B5EF4-FFF2-40B4-BE49-F238E27FC236}">
              <a16:creationId xmlns:a16="http://schemas.microsoft.com/office/drawing/2014/main" id="{7014CCAD-9225-4F84-84BD-242450EBF4C7}"/>
            </a:ext>
          </a:extLst>
        </xdr:cNvPr>
        <xdr:cNvSpPr/>
      </xdr:nvSpPr>
      <xdr:spPr>
        <a:xfrm>
          <a:off x="1781175" y="9859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47625</xdr:rowOff>
    </xdr:to>
    <xdr:cxnSp macro="">
      <xdr:nvCxnSpPr>
        <xdr:cNvPr id="194" name="直線コネクタ 193">
          <a:extLst>
            <a:ext uri="{FF2B5EF4-FFF2-40B4-BE49-F238E27FC236}">
              <a16:creationId xmlns:a16="http://schemas.microsoft.com/office/drawing/2014/main" id="{6ED5E192-B663-409D-A8FB-E7F82DCBC9AC}"/>
            </a:ext>
          </a:extLst>
        </xdr:cNvPr>
        <xdr:cNvCxnSpPr/>
      </xdr:nvCxnSpPr>
      <xdr:spPr>
        <a:xfrm>
          <a:off x="1828800" y="9897110"/>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113030</xdr:rowOff>
    </xdr:from>
    <xdr:to>
      <xdr:col>6</xdr:col>
      <xdr:colOff>38100</xdr:colOff>
      <xdr:row>61</xdr:row>
      <xdr:rowOff>43180</xdr:rowOff>
    </xdr:to>
    <xdr:sp macro="" textlink="">
      <xdr:nvSpPr>
        <xdr:cNvPr id="195" name="楕円 194">
          <a:extLst>
            <a:ext uri="{FF2B5EF4-FFF2-40B4-BE49-F238E27FC236}">
              <a16:creationId xmlns:a16="http://schemas.microsoft.com/office/drawing/2014/main" id="{4FA40436-495A-4DC2-B59A-BDEF8AD4ED87}"/>
            </a:ext>
          </a:extLst>
        </xdr:cNvPr>
        <xdr:cNvSpPr/>
      </xdr:nvSpPr>
      <xdr:spPr>
        <a:xfrm>
          <a:off x="981075" y="9838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163830</xdr:rowOff>
    </xdr:from>
    <xdr:to>
      <xdr:col>10</xdr:col>
      <xdr:colOff>114300</xdr:colOff>
      <xdr:row>61</xdr:row>
      <xdr:rowOff>13335</xdr:rowOff>
    </xdr:to>
    <xdr:cxnSp macro="">
      <xdr:nvCxnSpPr>
        <xdr:cNvPr id="196" name="直線コネクタ 195">
          <a:extLst>
            <a:ext uri="{FF2B5EF4-FFF2-40B4-BE49-F238E27FC236}">
              <a16:creationId xmlns:a16="http://schemas.microsoft.com/office/drawing/2014/main" id="{8A556385-2F5D-4375-B4B5-4BD690A574F5}"/>
            </a:ext>
          </a:extLst>
        </xdr:cNvPr>
        <xdr:cNvCxnSpPr/>
      </xdr:nvCxnSpPr>
      <xdr:spPr>
        <a:xfrm>
          <a:off x="1028700" y="988568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FF83D449-69F5-4CF0-A51C-CC747D849BC3}"/>
            </a:ext>
          </a:extLst>
        </xdr:cNvPr>
        <xdr:cNvSpPr txBox="1"/>
      </xdr:nvSpPr>
      <xdr:spPr>
        <a:xfrm>
          <a:off x="32391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9EA4848-A7F0-4FC5-80F9-283562A0C7EF}"/>
            </a:ext>
          </a:extLst>
        </xdr:cNvPr>
        <xdr:cNvSpPr txBox="1"/>
      </xdr:nvSpPr>
      <xdr:spPr>
        <a:xfrm>
          <a:off x="2439044" y="958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12400D07-C94E-4B92-B8AB-33BC2E5329B9}"/>
            </a:ext>
          </a:extLst>
        </xdr:cNvPr>
        <xdr:cNvSpPr txBox="1"/>
      </xdr:nvSpPr>
      <xdr:spPr>
        <a:xfrm>
          <a:off x="16484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95259DCE-B42D-4717-A53D-6465261E9517}"/>
            </a:ext>
          </a:extLst>
        </xdr:cNvPr>
        <xdr:cNvSpPr txBox="1"/>
      </xdr:nvSpPr>
      <xdr:spPr>
        <a:xfrm>
          <a:off x="848369"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106697</xdr:rowOff>
    </xdr:from>
    <xdr:ext cx="405111" cy="259045"/>
    <xdr:sp macro="" textlink="">
      <xdr:nvSpPr>
        <xdr:cNvPr id="201" name="n_1mainValue【体育館・プール】&#10;有形固定資産減価償却率">
          <a:extLst>
            <a:ext uri="{FF2B5EF4-FFF2-40B4-BE49-F238E27FC236}">
              <a16:creationId xmlns:a16="http://schemas.microsoft.com/office/drawing/2014/main" id="{1047A95F-B9A1-4D6C-ACBB-118A11EFDEE7}"/>
            </a:ext>
          </a:extLst>
        </xdr:cNvPr>
        <xdr:cNvSpPr txBox="1"/>
      </xdr:nvSpPr>
      <xdr:spPr>
        <a:xfrm>
          <a:off x="32391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89552</xdr:rowOff>
    </xdr:from>
    <xdr:ext cx="405111" cy="259045"/>
    <xdr:sp macro="" textlink="">
      <xdr:nvSpPr>
        <xdr:cNvPr id="202" name="n_2mainValue【体育館・プール】&#10;有形固定資産減価償却率">
          <a:extLst>
            <a:ext uri="{FF2B5EF4-FFF2-40B4-BE49-F238E27FC236}">
              <a16:creationId xmlns:a16="http://schemas.microsoft.com/office/drawing/2014/main" id="{EA743804-3AA7-46A9-8916-8C17E28371AF}"/>
            </a:ext>
          </a:extLst>
        </xdr:cNvPr>
        <xdr:cNvSpPr txBox="1"/>
      </xdr:nvSpPr>
      <xdr:spPr>
        <a:xfrm>
          <a:off x="2439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FF130A0A-61FA-4735-AFA7-B4CA72468F61}"/>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34307</xdr:rowOff>
    </xdr:from>
    <xdr:ext cx="405111" cy="259045"/>
    <xdr:sp macro="" textlink="">
      <xdr:nvSpPr>
        <xdr:cNvPr id="204" name="n_4mainValue【体育館・プール】&#10;有形固定資産減価償却率">
          <a:extLst>
            <a:ext uri="{FF2B5EF4-FFF2-40B4-BE49-F238E27FC236}">
              <a16:creationId xmlns:a16="http://schemas.microsoft.com/office/drawing/2014/main" id="{31271CA7-7BCD-45ED-8D88-6935F7A4B97C}"/>
            </a:ext>
          </a:extLst>
        </xdr:cNvPr>
        <xdr:cNvSpPr txBox="1"/>
      </xdr:nvSpPr>
      <xdr:spPr>
        <a:xfrm>
          <a:off x="848369"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AC59760-49BB-43B8-B0FD-1AA5E611BAA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A93274C-D9F5-497F-B45E-4096618F276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5359A79-5D3E-4FF4-9BC2-7BE32D754C6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406649D-C645-4CD6-A800-D37AAFC8F05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1557AB9-1F3E-4BE4-B328-2A1548788B2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4B1BEE8-836C-45F3-B5E9-E3AA6B0532B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38BB0F8-0B3E-4710-9D71-1047226EB92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297F548-5127-4A3F-9590-25919AAD7F2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E3312A2-DC51-4061-BF84-74021DFB6B9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7BCE860-EA5E-4A50-ABF1-F13F0405E41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9ADE7A7-5D72-4E69-8307-EE69B0B2A99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F0BC819-ADB0-42BD-8CDC-EB2076ECB3C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5C7CA62-F2AC-4A14-8A8C-DDAA08048AF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2C2BF1D-F4EF-43DD-9E4D-F5F4A596669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44B03C0-53AB-4CA9-AB28-27B17FB60643}"/>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1C7146E-2845-40DB-B2A5-BB8C7CE38F42}"/>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8E5E631-A668-4CCF-9BA9-ABD506D3DCF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5F1BACE-2FF2-4B59-ACD0-869FDD673285}"/>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9E65E29-FA34-4BDF-BB0F-F54360F44656}"/>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D558E2F-AC57-4D1F-B0B9-1A9809C35624}"/>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8CFBA56-220B-4C71-B75E-CAB73280EA7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05DCE6E-73F8-45C0-AE16-52D6D3C5349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652F7D1-2CC9-4AE8-A6A8-C5E8745C63E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26BD6224-AD38-444C-A8C9-1708942BA74A}"/>
            </a:ext>
          </a:extLst>
        </xdr:cNvPr>
        <xdr:cNvCxnSpPr/>
      </xdr:nvCxnSpPr>
      <xdr:spPr>
        <a:xfrm flipV="1">
          <a:off x="9429115" y="912749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FE03E3DB-65CA-41B9-B15F-1A5CACEA2713}"/>
            </a:ext>
          </a:extLst>
        </xdr:cNvPr>
        <xdr:cNvSpPr txBox="1"/>
      </xdr:nvSpPr>
      <xdr:spPr>
        <a:xfrm>
          <a:off x="9467850"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4B4CB309-1306-4DD4-B63D-E0B649020ECE}"/>
            </a:ext>
          </a:extLst>
        </xdr:cNvPr>
        <xdr:cNvCxnSpPr/>
      </xdr:nvCxnSpPr>
      <xdr:spPr>
        <a:xfrm>
          <a:off x="9363075" y="10421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C93BE61E-905F-4BF2-874D-07B034356171}"/>
            </a:ext>
          </a:extLst>
        </xdr:cNvPr>
        <xdr:cNvSpPr txBox="1"/>
      </xdr:nvSpPr>
      <xdr:spPr>
        <a:xfrm>
          <a:off x="9467850" y="891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FA73E85D-8FF9-4426-B322-4DFE47AE9419}"/>
            </a:ext>
          </a:extLst>
        </xdr:cNvPr>
        <xdr:cNvCxnSpPr/>
      </xdr:nvCxnSpPr>
      <xdr:spPr>
        <a:xfrm>
          <a:off x="9363075" y="91274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5032DF86-0134-4BCD-9316-4C1F936CAB0A}"/>
            </a:ext>
          </a:extLst>
        </xdr:cNvPr>
        <xdr:cNvSpPr txBox="1"/>
      </xdr:nvSpPr>
      <xdr:spPr>
        <a:xfrm>
          <a:off x="9467850" y="1001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C7CD80E7-71C0-4FDC-808C-615EAEF32B5F}"/>
            </a:ext>
          </a:extLst>
        </xdr:cNvPr>
        <xdr:cNvSpPr/>
      </xdr:nvSpPr>
      <xdr:spPr>
        <a:xfrm>
          <a:off x="9401175" y="100368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6115E0E7-EFA4-4121-B30D-8A4C640BD114}"/>
            </a:ext>
          </a:extLst>
        </xdr:cNvPr>
        <xdr:cNvSpPr/>
      </xdr:nvSpPr>
      <xdr:spPr>
        <a:xfrm>
          <a:off x="8639175" y="1004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4E9E7164-5139-4111-8E2E-915706A44600}"/>
            </a:ext>
          </a:extLst>
        </xdr:cNvPr>
        <xdr:cNvSpPr/>
      </xdr:nvSpPr>
      <xdr:spPr>
        <a:xfrm>
          <a:off x="7839075" y="100323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37" name="フローチャート: 判断 236">
          <a:extLst>
            <a:ext uri="{FF2B5EF4-FFF2-40B4-BE49-F238E27FC236}">
              <a16:creationId xmlns:a16="http://schemas.microsoft.com/office/drawing/2014/main" id="{5C197C7B-2B1F-43D2-84B8-120ABD6273EB}"/>
            </a:ext>
          </a:extLst>
        </xdr:cNvPr>
        <xdr:cNvSpPr/>
      </xdr:nvSpPr>
      <xdr:spPr>
        <a:xfrm>
          <a:off x="7029450"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38" name="フローチャート: 判断 237">
          <a:extLst>
            <a:ext uri="{FF2B5EF4-FFF2-40B4-BE49-F238E27FC236}">
              <a16:creationId xmlns:a16="http://schemas.microsoft.com/office/drawing/2014/main" id="{684B2DC0-DB82-4702-B1D6-E194C7B237CD}"/>
            </a:ext>
          </a:extLst>
        </xdr:cNvPr>
        <xdr:cNvSpPr/>
      </xdr:nvSpPr>
      <xdr:spPr>
        <a:xfrm>
          <a:off x="6238875" y="9992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0997A49-3793-47B2-BE4A-99D3A8418EB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DFC75F-B89A-4CF6-8D9B-41F1E5AD178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017806-4AA1-4725-A908-F8AC9B56639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B817DB3-CD72-4793-8B75-C6A818B7806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2844AB-3017-4048-97BC-90937E9B448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152400</xdr:rowOff>
    </xdr:from>
    <xdr:to>
      <xdr:col>55</xdr:col>
      <xdr:colOff>50800</xdr:colOff>
      <xdr:row>61</xdr:row>
      <xdr:rowOff>82550</xdr:rowOff>
    </xdr:to>
    <xdr:sp macro="" textlink="">
      <xdr:nvSpPr>
        <xdr:cNvPr id="244" name="楕円 243">
          <a:extLst>
            <a:ext uri="{FF2B5EF4-FFF2-40B4-BE49-F238E27FC236}">
              <a16:creationId xmlns:a16="http://schemas.microsoft.com/office/drawing/2014/main" id="{25F1887C-CAA9-4B17-8237-F04FFBB95767}"/>
            </a:ext>
          </a:extLst>
        </xdr:cNvPr>
        <xdr:cNvSpPr/>
      </xdr:nvSpPr>
      <xdr:spPr>
        <a:xfrm>
          <a:off x="9401175" y="98774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3827</xdr:rowOff>
    </xdr:from>
    <xdr:ext cx="469744" cy="259045"/>
    <xdr:sp macro="" textlink="">
      <xdr:nvSpPr>
        <xdr:cNvPr id="245" name="【体育館・プール】&#10;一人当たり面積該当値テキスト">
          <a:extLst>
            <a:ext uri="{FF2B5EF4-FFF2-40B4-BE49-F238E27FC236}">
              <a16:creationId xmlns:a16="http://schemas.microsoft.com/office/drawing/2014/main" id="{1E90E5BF-0441-4CDE-8C26-C66852BC639E}"/>
            </a:ext>
          </a:extLst>
        </xdr:cNvPr>
        <xdr:cNvSpPr txBox="1"/>
      </xdr:nvSpPr>
      <xdr:spPr>
        <a:xfrm>
          <a:off x="9467850"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162560</xdr:rowOff>
    </xdr:from>
    <xdr:to>
      <xdr:col>50</xdr:col>
      <xdr:colOff>165100</xdr:colOff>
      <xdr:row>61</xdr:row>
      <xdr:rowOff>92710</xdr:rowOff>
    </xdr:to>
    <xdr:sp macro="" textlink="">
      <xdr:nvSpPr>
        <xdr:cNvPr id="246" name="楕円 245">
          <a:extLst>
            <a:ext uri="{FF2B5EF4-FFF2-40B4-BE49-F238E27FC236}">
              <a16:creationId xmlns:a16="http://schemas.microsoft.com/office/drawing/2014/main" id="{EF2024A8-264C-490C-BF7C-80845ADD0F1D}"/>
            </a:ext>
          </a:extLst>
        </xdr:cNvPr>
        <xdr:cNvSpPr/>
      </xdr:nvSpPr>
      <xdr:spPr>
        <a:xfrm>
          <a:off x="8639175" y="9884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31750</xdr:rowOff>
    </xdr:from>
    <xdr:to>
      <xdr:col>55</xdr:col>
      <xdr:colOff>0</xdr:colOff>
      <xdr:row>61</xdr:row>
      <xdr:rowOff>41910</xdr:rowOff>
    </xdr:to>
    <xdr:cxnSp macro="">
      <xdr:nvCxnSpPr>
        <xdr:cNvPr id="247" name="直線コネクタ 246">
          <a:extLst>
            <a:ext uri="{FF2B5EF4-FFF2-40B4-BE49-F238E27FC236}">
              <a16:creationId xmlns:a16="http://schemas.microsoft.com/office/drawing/2014/main" id="{00718FCD-4378-46D4-9A1F-8A3DAC90E284}"/>
            </a:ext>
          </a:extLst>
        </xdr:cNvPr>
        <xdr:cNvCxnSpPr/>
      </xdr:nvCxnSpPr>
      <xdr:spPr>
        <a:xfrm flipV="1">
          <a:off x="8686800" y="9915525"/>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170180</xdr:rowOff>
    </xdr:from>
    <xdr:to>
      <xdr:col>46</xdr:col>
      <xdr:colOff>38100</xdr:colOff>
      <xdr:row>61</xdr:row>
      <xdr:rowOff>100330</xdr:rowOff>
    </xdr:to>
    <xdr:sp macro="" textlink="">
      <xdr:nvSpPr>
        <xdr:cNvPr id="248" name="楕円 247">
          <a:extLst>
            <a:ext uri="{FF2B5EF4-FFF2-40B4-BE49-F238E27FC236}">
              <a16:creationId xmlns:a16="http://schemas.microsoft.com/office/drawing/2014/main" id="{CA32064F-7990-4491-84BA-3295C7858BA3}"/>
            </a:ext>
          </a:extLst>
        </xdr:cNvPr>
        <xdr:cNvSpPr/>
      </xdr:nvSpPr>
      <xdr:spPr>
        <a:xfrm>
          <a:off x="7839075" y="98856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61</xdr:row>
      <xdr:rowOff>49530</xdr:rowOff>
    </xdr:to>
    <xdr:cxnSp macro="">
      <xdr:nvCxnSpPr>
        <xdr:cNvPr id="249" name="直線コネクタ 248">
          <a:extLst>
            <a:ext uri="{FF2B5EF4-FFF2-40B4-BE49-F238E27FC236}">
              <a16:creationId xmlns:a16="http://schemas.microsoft.com/office/drawing/2014/main" id="{D4CC2E3F-16D7-4426-8EBF-7C1D238EE10D}"/>
            </a:ext>
          </a:extLst>
        </xdr:cNvPr>
        <xdr:cNvCxnSpPr/>
      </xdr:nvCxnSpPr>
      <xdr:spPr>
        <a:xfrm flipV="1">
          <a:off x="7886700" y="993203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7620</xdr:rowOff>
    </xdr:from>
    <xdr:to>
      <xdr:col>41</xdr:col>
      <xdr:colOff>101600</xdr:colOff>
      <xdr:row>61</xdr:row>
      <xdr:rowOff>109220</xdr:rowOff>
    </xdr:to>
    <xdr:sp macro="" textlink="">
      <xdr:nvSpPr>
        <xdr:cNvPr id="250" name="楕円 249">
          <a:extLst>
            <a:ext uri="{FF2B5EF4-FFF2-40B4-BE49-F238E27FC236}">
              <a16:creationId xmlns:a16="http://schemas.microsoft.com/office/drawing/2014/main" id="{C0A7983D-4C6B-4F0D-A771-F26031A3105B}"/>
            </a:ext>
          </a:extLst>
        </xdr:cNvPr>
        <xdr:cNvSpPr/>
      </xdr:nvSpPr>
      <xdr:spPr>
        <a:xfrm>
          <a:off x="7029450" y="98977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49530</xdr:rowOff>
    </xdr:from>
    <xdr:to>
      <xdr:col>45</xdr:col>
      <xdr:colOff>177800</xdr:colOff>
      <xdr:row>61</xdr:row>
      <xdr:rowOff>58420</xdr:rowOff>
    </xdr:to>
    <xdr:cxnSp macro="">
      <xdr:nvCxnSpPr>
        <xdr:cNvPr id="251" name="直線コネクタ 250">
          <a:extLst>
            <a:ext uri="{FF2B5EF4-FFF2-40B4-BE49-F238E27FC236}">
              <a16:creationId xmlns:a16="http://schemas.microsoft.com/office/drawing/2014/main" id="{6F9B8D4C-E719-4DEB-9AF1-20EC361E47BE}"/>
            </a:ext>
          </a:extLst>
        </xdr:cNvPr>
        <xdr:cNvCxnSpPr/>
      </xdr:nvCxnSpPr>
      <xdr:spPr>
        <a:xfrm flipV="1">
          <a:off x="7077075" y="9933305"/>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16510</xdr:rowOff>
    </xdr:from>
    <xdr:to>
      <xdr:col>36</xdr:col>
      <xdr:colOff>165100</xdr:colOff>
      <xdr:row>61</xdr:row>
      <xdr:rowOff>118110</xdr:rowOff>
    </xdr:to>
    <xdr:sp macro="" textlink="">
      <xdr:nvSpPr>
        <xdr:cNvPr id="252" name="楕円 251">
          <a:extLst>
            <a:ext uri="{FF2B5EF4-FFF2-40B4-BE49-F238E27FC236}">
              <a16:creationId xmlns:a16="http://schemas.microsoft.com/office/drawing/2014/main" id="{328A9A5F-C4B5-4891-9D12-BC0F6A4A4891}"/>
            </a:ext>
          </a:extLst>
        </xdr:cNvPr>
        <xdr:cNvSpPr/>
      </xdr:nvSpPr>
      <xdr:spPr>
        <a:xfrm>
          <a:off x="6238875"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58420</xdr:rowOff>
    </xdr:from>
    <xdr:to>
      <xdr:col>41</xdr:col>
      <xdr:colOff>50800</xdr:colOff>
      <xdr:row>61</xdr:row>
      <xdr:rowOff>67310</xdr:rowOff>
    </xdr:to>
    <xdr:cxnSp macro="">
      <xdr:nvCxnSpPr>
        <xdr:cNvPr id="253" name="直線コネクタ 252">
          <a:extLst>
            <a:ext uri="{FF2B5EF4-FFF2-40B4-BE49-F238E27FC236}">
              <a16:creationId xmlns:a16="http://schemas.microsoft.com/office/drawing/2014/main" id="{3A750457-E5C4-4C1F-AC04-EB0FA87BAD98}"/>
            </a:ext>
          </a:extLst>
        </xdr:cNvPr>
        <xdr:cNvCxnSpPr/>
      </xdr:nvCxnSpPr>
      <xdr:spPr>
        <a:xfrm flipV="1">
          <a:off x="6286500" y="9945370"/>
          <a:ext cx="7905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4416673B-49DA-4768-B1ED-235B2F790C01}"/>
            </a:ext>
          </a:extLst>
        </xdr:cNvPr>
        <xdr:cNvSpPr txBox="1"/>
      </xdr:nvSpPr>
      <xdr:spPr>
        <a:xfrm>
          <a:off x="8458277"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3C1D690A-17AA-4265-BB0F-21714D67DF34}"/>
            </a:ext>
          </a:extLst>
        </xdr:cNvPr>
        <xdr:cNvSpPr txBox="1"/>
      </xdr:nvSpPr>
      <xdr:spPr>
        <a:xfrm>
          <a:off x="76772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154957</xdr:rowOff>
    </xdr:from>
    <xdr:ext cx="469744" cy="259045"/>
    <xdr:sp macro="" textlink="">
      <xdr:nvSpPr>
        <xdr:cNvPr id="256" name="n_3aveValue【体育館・プール】&#10;一人当たり面積">
          <a:extLst>
            <a:ext uri="{FF2B5EF4-FFF2-40B4-BE49-F238E27FC236}">
              <a16:creationId xmlns:a16="http://schemas.microsoft.com/office/drawing/2014/main" id="{58D43A4A-6C3F-470C-98EC-BDDF52A6F9A4}"/>
            </a:ext>
          </a:extLst>
        </xdr:cNvPr>
        <xdr:cNvSpPr txBox="1"/>
      </xdr:nvSpPr>
      <xdr:spPr>
        <a:xfrm>
          <a:off x="6867602"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24147</xdr:rowOff>
    </xdr:from>
    <xdr:ext cx="469744" cy="259045"/>
    <xdr:sp macro="" textlink="">
      <xdr:nvSpPr>
        <xdr:cNvPr id="257" name="n_4aveValue【体育館・プール】&#10;一人当たり面積">
          <a:extLst>
            <a:ext uri="{FF2B5EF4-FFF2-40B4-BE49-F238E27FC236}">
              <a16:creationId xmlns:a16="http://schemas.microsoft.com/office/drawing/2014/main" id="{E79A6641-FD82-4799-8C37-0865B9CCB1BF}"/>
            </a:ext>
          </a:extLst>
        </xdr:cNvPr>
        <xdr:cNvSpPr txBox="1"/>
      </xdr:nvSpPr>
      <xdr:spPr>
        <a:xfrm>
          <a:off x="6067502"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109237</xdr:rowOff>
    </xdr:from>
    <xdr:ext cx="469744" cy="259045"/>
    <xdr:sp macro="" textlink="">
      <xdr:nvSpPr>
        <xdr:cNvPr id="258" name="n_1mainValue【体育館・プール】&#10;一人当たり面積">
          <a:extLst>
            <a:ext uri="{FF2B5EF4-FFF2-40B4-BE49-F238E27FC236}">
              <a16:creationId xmlns:a16="http://schemas.microsoft.com/office/drawing/2014/main" id="{B2394AD4-E40F-4F52-9EEF-05CE43C09A18}"/>
            </a:ext>
          </a:extLst>
        </xdr:cNvPr>
        <xdr:cNvSpPr txBox="1"/>
      </xdr:nvSpPr>
      <xdr:spPr>
        <a:xfrm>
          <a:off x="8458277" y="96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116857</xdr:rowOff>
    </xdr:from>
    <xdr:ext cx="469744" cy="259045"/>
    <xdr:sp macro="" textlink="">
      <xdr:nvSpPr>
        <xdr:cNvPr id="259" name="n_2mainValue【体育館・プール】&#10;一人当たり面積">
          <a:extLst>
            <a:ext uri="{FF2B5EF4-FFF2-40B4-BE49-F238E27FC236}">
              <a16:creationId xmlns:a16="http://schemas.microsoft.com/office/drawing/2014/main" id="{F67F0C08-0273-4751-8B29-6DD2D9C3C30F}"/>
            </a:ext>
          </a:extLst>
        </xdr:cNvPr>
        <xdr:cNvSpPr txBox="1"/>
      </xdr:nvSpPr>
      <xdr:spPr>
        <a:xfrm>
          <a:off x="767722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125747</xdr:rowOff>
    </xdr:from>
    <xdr:ext cx="469744" cy="259045"/>
    <xdr:sp macro="" textlink="">
      <xdr:nvSpPr>
        <xdr:cNvPr id="260" name="n_3mainValue【体育館・プール】&#10;一人当たり面積">
          <a:extLst>
            <a:ext uri="{FF2B5EF4-FFF2-40B4-BE49-F238E27FC236}">
              <a16:creationId xmlns:a16="http://schemas.microsoft.com/office/drawing/2014/main" id="{1B093CBF-9165-4C01-8E6C-E65EB92C623D}"/>
            </a:ext>
          </a:extLst>
        </xdr:cNvPr>
        <xdr:cNvSpPr txBox="1"/>
      </xdr:nvSpPr>
      <xdr:spPr>
        <a:xfrm>
          <a:off x="6867602" y="96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134637</xdr:rowOff>
    </xdr:from>
    <xdr:ext cx="469744" cy="259045"/>
    <xdr:sp macro="" textlink="">
      <xdr:nvSpPr>
        <xdr:cNvPr id="261" name="n_4mainValue【体育館・プール】&#10;一人当たり面積">
          <a:extLst>
            <a:ext uri="{FF2B5EF4-FFF2-40B4-BE49-F238E27FC236}">
              <a16:creationId xmlns:a16="http://schemas.microsoft.com/office/drawing/2014/main" id="{B571DB39-0CCD-49C3-B144-5EA65851D9B2}"/>
            </a:ext>
          </a:extLst>
        </xdr:cNvPr>
        <xdr:cNvSpPr txBox="1"/>
      </xdr:nvSpPr>
      <xdr:spPr>
        <a:xfrm>
          <a:off x="6067502" y="96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9671431-4508-4D9D-B200-1FCE096109A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0F5745B-F404-4A1B-9CFD-3C2B4E9E718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42D0AAB-070E-40CF-8BE1-F47BA332036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95D1FE-8A2A-43F5-BCD0-98FABB70439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B7953E6-C754-4B42-AC97-6A1A71AF774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9B9DEC5-027D-4B64-B6E9-B052EB03AB5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1897D0D-BE51-4D0F-AE3D-2E1D0782CFC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DA64D2-0C25-4552-8E17-C85A49ADF61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CCA1BFF-A38E-4693-916B-A4AB41D192C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B2D2B6C-7A3A-4C1F-AC2D-929AA727508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CDD5216-0478-4663-8FC6-3C1B3A2663C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D4BF966-D15A-41F9-A433-72C712B66FD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1DB87C0-0901-4D0C-98B2-D7F93583DEE5}"/>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C41FF9F-E4ED-4027-BE60-159E77A9FC3A}"/>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C898F86-4BF8-41ED-AEA8-F02D276A5CC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EA119D3-5ECC-405F-84F9-0644A0FC4CE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5DFF8BE-774C-4532-ACB2-32D823137E7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D8EC767-1ED6-4B22-B620-AA92F343636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E8E701E-0F58-405C-A3CC-F428A98153C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8C9C25C-0A3F-4887-8758-EFC95AB4CF7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C80BF93-74C8-43EE-AC3E-6369D388DEDD}"/>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FCF542B-7AB1-45AA-AB24-0F2EF65F7EB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C7B1C56-1C9B-4BDC-8615-D34E1CD2C38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64AE40B-4889-4AD1-A663-CDE3B1528EF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2DCAA90B-8800-4772-AB58-B6D8BFCDCBE3}"/>
            </a:ext>
          </a:extLst>
        </xdr:cNvPr>
        <xdr:cNvCxnSpPr/>
      </xdr:nvCxnSpPr>
      <xdr:spPr>
        <a:xfrm flipV="1">
          <a:off x="4180840" y="12640945"/>
          <a:ext cx="0" cy="13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9F26C8D-6DC0-4F83-B420-1F992CBA128D}"/>
            </a:ext>
          </a:extLst>
        </xdr:cNvPr>
        <xdr:cNvSpPr txBox="1"/>
      </xdr:nvSpPr>
      <xdr:spPr>
        <a:xfrm>
          <a:off x="4219575"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521A1BD1-6FE5-41B5-AE44-A7C903E5FD05}"/>
            </a:ext>
          </a:extLst>
        </xdr:cNvPr>
        <xdr:cNvCxnSpPr/>
      </xdr:nvCxnSpPr>
      <xdr:spPr>
        <a:xfrm>
          <a:off x="41052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98BFCCD-C8B7-4571-86FE-EC181440054D}"/>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7EB16290-861B-429B-B875-7B9E1BD13209}"/>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F8D6E87-F5D6-4BB6-8BB2-BEB550BDD231}"/>
            </a:ext>
          </a:extLst>
        </xdr:cNvPr>
        <xdr:cNvSpPr txBox="1"/>
      </xdr:nvSpPr>
      <xdr:spPr>
        <a:xfrm>
          <a:off x="4219575" y="1310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8BCA4097-9F91-4296-B491-C6F0751A6694}"/>
            </a:ext>
          </a:extLst>
        </xdr:cNvPr>
        <xdr:cNvSpPr/>
      </xdr:nvSpPr>
      <xdr:spPr>
        <a:xfrm>
          <a:off x="4124325"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F517904F-35F7-44F2-9274-9875E187DA5D}"/>
            </a:ext>
          </a:extLst>
        </xdr:cNvPr>
        <xdr:cNvSpPr/>
      </xdr:nvSpPr>
      <xdr:spPr>
        <a:xfrm>
          <a:off x="33813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8BB616F8-4963-4A25-8300-A5B9E487B3F2}"/>
            </a:ext>
          </a:extLst>
        </xdr:cNvPr>
        <xdr:cNvSpPr/>
      </xdr:nvSpPr>
      <xdr:spPr>
        <a:xfrm>
          <a:off x="25717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456C3D8F-10F3-4B78-B803-C9698BF8001E}"/>
            </a:ext>
          </a:extLst>
        </xdr:cNvPr>
        <xdr:cNvSpPr/>
      </xdr:nvSpPr>
      <xdr:spPr>
        <a:xfrm>
          <a:off x="1781175"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F271CFF-4E0B-400B-8904-1F1CD6A712A2}"/>
            </a:ext>
          </a:extLst>
        </xdr:cNvPr>
        <xdr:cNvSpPr/>
      </xdr:nvSpPr>
      <xdr:spPr>
        <a:xfrm>
          <a:off x="981075" y="13221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2437138-D1B5-4F51-BA9A-9C324D82C98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0592C5-5870-4590-B7CE-2DA19289B31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1B4BB4-4D10-49CF-B58B-F58519726D9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4E8792-D84E-410D-8DFC-F6691B4A612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5144D5-4D99-4905-8794-569649A6DDA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133986</xdr:rowOff>
    </xdr:from>
    <xdr:to>
      <xdr:col>24</xdr:col>
      <xdr:colOff>114300</xdr:colOff>
      <xdr:row>85</xdr:row>
      <xdr:rowOff>64136</xdr:rowOff>
    </xdr:to>
    <xdr:sp macro="" textlink="">
      <xdr:nvSpPr>
        <xdr:cNvPr id="302" name="楕円 301">
          <a:extLst>
            <a:ext uri="{FF2B5EF4-FFF2-40B4-BE49-F238E27FC236}">
              <a16:creationId xmlns:a16="http://schemas.microsoft.com/office/drawing/2014/main" id="{17403C0B-2E18-4230-A5D0-8EF1FA97EA53}"/>
            </a:ext>
          </a:extLst>
        </xdr:cNvPr>
        <xdr:cNvSpPr/>
      </xdr:nvSpPr>
      <xdr:spPr>
        <a:xfrm>
          <a:off x="4124325" y="13745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112413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5B4665C-E408-4FC5-BF3A-DAA956DE0BCB}"/>
            </a:ext>
          </a:extLst>
        </xdr:cNvPr>
        <xdr:cNvSpPr txBox="1"/>
      </xdr:nvSpPr>
      <xdr:spPr>
        <a:xfrm>
          <a:off x="4219575"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304" name="楕円 303">
          <a:extLst>
            <a:ext uri="{FF2B5EF4-FFF2-40B4-BE49-F238E27FC236}">
              <a16:creationId xmlns:a16="http://schemas.microsoft.com/office/drawing/2014/main" id="{F384E3FC-B0F0-482A-8D33-4987D0AD2FF3}"/>
            </a:ext>
          </a:extLst>
        </xdr:cNvPr>
        <xdr:cNvSpPr/>
      </xdr:nvSpPr>
      <xdr:spPr>
        <a:xfrm>
          <a:off x="3381375" y="13703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142875</xdr:rowOff>
    </xdr:from>
    <xdr:to>
      <xdr:col>24</xdr:col>
      <xdr:colOff>63500</xdr:colOff>
      <xdr:row>85</xdr:row>
      <xdr:rowOff>13336</xdr:rowOff>
    </xdr:to>
    <xdr:cxnSp macro="">
      <xdr:nvCxnSpPr>
        <xdr:cNvPr id="305" name="直線コネクタ 304">
          <a:extLst>
            <a:ext uri="{FF2B5EF4-FFF2-40B4-BE49-F238E27FC236}">
              <a16:creationId xmlns:a16="http://schemas.microsoft.com/office/drawing/2014/main" id="{9E602C9C-EB9C-45C5-957B-5B522D7CDA93}"/>
            </a:ext>
          </a:extLst>
        </xdr:cNvPr>
        <xdr:cNvCxnSpPr/>
      </xdr:nvCxnSpPr>
      <xdr:spPr>
        <a:xfrm>
          <a:off x="3429000" y="13750925"/>
          <a:ext cx="75247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61595</xdr:rowOff>
    </xdr:from>
    <xdr:to>
      <xdr:col>15</xdr:col>
      <xdr:colOff>101600</xdr:colOff>
      <xdr:row>84</xdr:row>
      <xdr:rowOff>163195</xdr:rowOff>
    </xdr:to>
    <xdr:sp macro="" textlink="">
      <xdr:nvSpPr>
        <xdr:cNvPr id="306" name="楕円 305">
          <a:extLst>
            <a:ext uri="{FF2B5EF4-FFF2-40B4-BE49-F238E27FC236}">
              <a16:creationId xmlns:a16="http://schemas.microsoft.com/office/drawing/2014/main" id="{98EA303D-E7AF-4BD8-961F-5510C832D335}"/>
            </a:ext>
          </a:extLst>
        </xdr:cNvPr>
        <xdr:cNvSpPr/>
      </xdr:nvSpPr>
      <xdr:spPr>
        <a:xfrm>
          <a:off x="2571750" y="13675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112395</xdr:rowOff>
    </xdr:from>
    <xdr:to>
      <xdr:col>19</xdr:col>
      <xdr:colOff>177800</xdr:colOff>
      <xdr:row>84</xdr:row>
      <xdr:rowOff>142875</xdr:rowOff>
    </xdr:to>
    <xdr:cxnSp macro="">
      <xdr:nvCxnSpPr>
        <xdr:cNvPr id="307" name="直線コネクタ 306">
          <a:extLst>
            <a:ext uri="{FF2B5EF4-FFF2-40B4-BE49-F238E27FC236}">
              <a16:creationId xmlns:a16="http://schemas.microsoft.com/office/drawing/2014/main" id="{B53636E0-F9B4-4472-BF36-59BBB3EE5706}"/>
            </a:ext>
          </a:extLst>
        </xdr:cNvPr>
        <xdr:cNvCxnSpPr/>
      </xdr:nvCxnSpPr>
      <xdr:spPr>
        <a:xfrm>
          <a:off x="2619375" y="1372362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08" name="楕円 307">
          <a:extLst>
            <a:ext uri="{FF2B5EF4-FFF2-40B4-BE49-F238E27FC236}">
              <a16:creationId xmlns:a16="http://schemas.microsoft.com/office/drawing/2014/main" id="{14A3D441-66CB-43C4-8A00-5D5D49EE68EA}"/>
            </a:ext>
          </a:extLst>
        </xdr:cNvPr>
        <xdr:cNvSpPr/>
      </xdr:nvSpPr>
      <xdr:spPr>
        <a:xfrm>
          <a:off x="1781175" y="13630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70486</xdr:rowOff>
    </xdr:from>
    <xdr:to>
      <xdr:col>15</xdr:col>
      <xdr:colOff>50800</xdr:colOff>
      <xdr:row>84</xdr:row>
      <xdr:rowOff>112395</xdr:rowOff>
    </xdr:to>
    <xdr:cxnSp macro="">
      <xdr:nvCxnSpPr>
        <xdr:cNvPr id="309" name="直線コネクタ 308">
          <a:extLst>
            <a:ext uri="{FF2B5EF4-FFF2-40B4-BE49-F238E27FC236}">
              <a16:creationId xmlns:a16="http://schemas.microsoft.com/office/drawing/2014/main" id="{96FC783D-E991-47F8-B708-4EDF7F2FED38}"/>
            </a:ext>
          </a:extLst>
        </xdr:cNvPr>
        <xdr:cNvCxnSpPr/>
      </xdr:nvCxnSpPr>
      <xdr:spPr>
        <a:xfrm>
          <a:off x="1828800" y="13678536"/>
          <a:ext cx="79057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0" name="楕円 309">
          <a:extLst>
            <a:ext uri="{FF2B5EF4-FFF2-40B4-BE49-F238E27FC236}">
              <a16:creationId xmlns:a16="http://schemas.microsoft.com/office/drawing/2014/main" id="{94208EF3-26C0-45AF-A5E5-519656630C2F}"/>
            </a:ext>
          </a:extLst>
        </xdr:cNvPr>
        <xdr:cNvSpPr/>
      </xdr:nvSpPr>
      <xdr:spPr>
        <a:xfrm>
          <a:off x="981075" y="13632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70486</xdr:rowOff>
    </xdr:from>
    <xdr:to>
      <xdr:col>10</xdr:col>
      <xdr:colOff>114300</xdr:colOff>
      <xdr:row>84</xdr:row>
      <xdr:rowOff>72389</xdr:rowOff>
    </xdr:to>
    <xdr:cxnSp macro="">
      <xdr:nvCxnSpPr>
        <xdr:cNvPr id="311" name="直線コネクタ 310">
          <a:extLst>
            <a:ext uri="{FF2B5EF4-FFF2-40B4-BE49-F238E27FC236}">
              <a16:creationId xmlns:a16="http://schemas.microsoft.com/office/drawing/2014/main" id="{D4FCA971-BD92-4778-BBAA-1C6D75DDE110}"/>
            </a:ext>
          </a:extLst>
        </xdr:cNvPr>
        <xdr:cNvCxnSpPr/>
      </xdr:nvCxnSpPr>
      <xdr:spPr>
        <a:xfrm flipV="1">
          <a:off x="1028700" y="136785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D651B39B-41BB-4D86-AC82-D34E14D6EDA1}"/>
            </a:ext>
          </a:extLst>
        </xdr:cNvPr>
        <xdr:cNvSpPr txBox="1"/>
      </xdr:nvSpPr>
      <xdr:spPr>
        <a:xfrm>
          <a:off x="3239144"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D2C595FD-64FD-41EC-BD6E-DF46EE820712}"/>
            </a:ext>
          </a:extLst>
        </xdr:cNvPr>
        <xdr:cNvSpPr txBox="1"/>
      </xdr:nvSpPr>
      <xdr:spPr>
        <a:xfrm>
          <a:off x="2439044"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B706E2D4-6315-4196-B14D-5EFF0251AD64}"/>
            </a:ext>
          </a:extLst>
        </xdr:cNvPr>
        <xdr:cNvSpPr txBox="1"/>
      </xdr:nvSpPr>
      <xdr:spPr>
        <a:xfrm>
          <a:off x="16484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AE34905C-5D5E-4AC6-93E9-86C1E50BCE72}"/>
            </a:ext>
          </a:extLst>
        </xdr:cNvPr>
        <xdr:cNvSpPr txBox="1"/>
      </xdr:nvSpPr>
      <xdr:spPr>
        <a:xfrm>
          <a:off x="848369"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16" name="n_1mainValue【福祉施設】&#10;有形固定資産減価償却率">
          <a:extLst>
            <a:ext uri="{FF2B5EF4-FFF2-40B4-BE49-F238E27FC236}">
              <a16:creationId xmlns:a16="http://schemas.microsoft.com/office/drawing/2014/main" id="{8957EC52-DAC1-49B5-9140-FF0FFF10BC57}"/>
            </a:ext>
          </a:extLst>
        </xdr:cNvPr>
        <xdr:cNvSpPr txBox="1"/>
      </xdr:nvSpPr>
      <xdr:spPr>
        <a:xfrm>
          <a:off x="32391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154322</xdr:rowOff>
    </xdr:from>
    <xdr:ext cx="405111" cy="259045"/>
    <xdr:sp macro="" textlink="">
      <xdr:nvSpPr>
        <xdr:cNvPr id="317" name="n_2mainValue【福祉施設】&#10;有形固定資産減価償却率">
          <a:extLst>
            <a:ext uri="{FF2B5EF4-FFF2-40B4-BE49-F238E27FC236}">
              <a16:creationId xmlns:a16="http://schemas.microsoft.com/office/drawing/2014/main" id="{0BD741AE-47F5-4DC4-BC03-1B3231E2463F}"/>
            </a:ext>
          </a:extLst>
        </xdr:cNvPr>
        <xdr:cNvSpPr txBox="1"/>
      </xdr:nvSpPr>
      <xdr:spPr>
        <a:xfrm>
          <a:off x="24390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18" name="n_3mainValue【福祉施設】&#10;有形固定資産減価償却率">
          <a:extLst>
            <a:ext uri="{FF2B5EF4-FFF2-40B4-BE49-F238E27FC236}">
              <a16:creationId xmlns:a16="http://schemas.microsoft.com/office/drawing/2014/main" id="{2480BDEA-EB35-446C-A0C1-E7A9EBACC4CE}"/>
            </a:ext>
          </a:extLst>
        </xdr:cNvPr>
        <xdr:cNvSpPr txBox="1"/>
      </xdr:nvSpPr>
      <xdr:spPr>
        <a:xfrm>
          <a:off x="1648469"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19" name="n_4mainValue【福祉施設】&#10;有形固定資産減価償却率">
          <a:extLst>
            <a:ext uri="{FF2B5EF4-FFF2-40B4-BE49-F238E27FC236}">
              <a16:creationId xmlns:a16="http://schemas.microsoft.com/office/drawing/2014/main" id="{D36B9C3F-E763-4E4C-AE21-B5324B69B521}"/>
            </a:ext>
          </a:extLst>
        </xdr:cNvPr>
        <xdr:cNvSpPr txBox="1"/>
      </xdr:nvSpPr>
      <xdr:spPr>
        <a:xfrm>
          <a:off x="848369" y="1372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DA43A36-D39A-4C47-8976-BB97709D06F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53D002E-74AB-4396-B420-B71DF3EB305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294B61C-3D89-4500-986E-629E8E08435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EF896CE-E91B-439E-A4F9-B73439FC8C4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E668DAF-C3E2-4623-BC3A-2DF76D066FD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E093767-8A14-4BAE-9C3B-F092772DC64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BD9FD2C-3788-4EE6-8107-D9F101D8260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6B77B07-0BAA-40EE-AAA1-F38675DBC9C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36950D2-7816-4267-970D-524A6267079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EBE41A6-3674-4B2D-A21A-849E3E5DB70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E473274A-B069-42F7-B1C0-4C769F9E774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C7D9D3E0-E223-4A70-A110-437A2F4FC64F}"/>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BDF4EB95-0780-4A9A-BD11-7FA180E9A51D}"/>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3EA68E-F3CA-48A8-9837-5EE42F69A19D}"/>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D4CE2563-176A-443A-9D38-6FA81B19EC6B}"/>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C1E24BE1-D0B2-49CF-81E6-0455650215B9}"/>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D0BFF355-0E29-49A5-9380-25C605430839}"/>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8B8C265F-8A60-46A6-8D6D-1B87822F541D}"/>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4F2F6F4F-3F9F-496A-97E8-E848DD2BE09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F4B133-0552-4221-8073-8738A8D3A002}"/>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40B0BAE6-2F15-446F-8AFE-92055A1D0845}"/>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BDD8EA43-5008-452C-9426-ABAFBB38DE5D}"/>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A0C075F-C6D5-4FB3-9872-5D599D8FCE2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1510F6E-5AE2-4AC2-AEA2-88AF467EBD5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D9AC4D72-A845-426F-80C7-C94C1FD0000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9A943C41-4D94-4BAE-869C-3189AF2A1111}"/>
            </a:ext>
          </a:extLst>
        </xdr:cNvPr>
        <xdr:cNvCxnSpPr/>
      </xdr:nvCxnSpPr>
      <xdr:spPr>
        <a:xfrm flipV="1">
          <a:off x="9429115" y="12566377"/>
          <a:ext cx="0" cy="153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16BF0DFC-67AD-43AE-9EC0-A775ED59CEDD}"/>
            </a:ext>
          </a:extLst>
        </xdr:cNvPr>
        <xdr:cNvSpPr txBox="1"/>
      </xdr:nvSpPr>
      <xdr:spPr>
        <a:xfrm>
          <a:off x="9467850" y="1409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5975DF79-553D-45F1-B777-D71BF2B0AAB6}"/>
            </a:ext>
          </a:extLst>
        </xdr:cNvPr>
        <xdr:cNvCxnSpPr/>
      </xdr:nvCxnSpPr>
      <xdr:spPr>
        <a:xfrm>
          <a:off x="9363075" y="140971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5E0915F7-4F30-48FA-88F6-475E89542186}"/>
            </a:ext>
          </a:extLst>
        </xdr:cNvPr>
        <xdr:cNvSpPr txBox="1"/>
      </xdr:nvSpPr>
      <xdr:spPr>
        <a:xfrm>
          <a:off x="9467850" y="123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37062BFD-4C00-40DF-A67D-7A6E1F513E5C}"/>
            </a:ext>
          </a:extLst>
        </xdr:cNvPr>
        <xdr:cNvCxnSpPr/>
      </xdr:nvCxnSpPr>
      <xdr:spPr>
        <a:xfrm>
          <a:off x="9363075" y="125663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4EAA3FB4-479F-4559-B88F-C5D1CD3DE595}"/>
            </a:ext>
          </a:extLst>
        </xdr:cNvPr>
        <xdr:cNvSpPr txBox="1"/>
      </xdr:nvSpPr>
      <xdr:spPr>
        <a:xfrm>
          <a:off x="9467850" y="13466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7B1A28C7-9A6B-4F73-9141-5A784347CE41}"/>
            </a:ext>
          </a:extLst>
        </xdr:cNvPr>
        <xdr:cNvSpPr/>
      </xdr:nvSpPr>
      <xdr:spPr>
        <a:xfrm>
          <a:off x="9401175" y="136114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28926D69-0992-4865-B587-3F669D621F14}"/>
            </a:ext>
          </a:extLst>
        </xdr:cNvPr>
        <xdr:cNvSpPr/>
      </xdr:nvSpPr>
      <xdr:spPr>
        <a:xfrm>
          <a:off x="8639175" y="136083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2585136A-EF80-4AE0-AD92-0468A9D06436}"/>
            </a:ext>
          </a:extLst>
        </xdr:cNvPr>
        <xdr:cNvSpPr/>
      </xdr:nvSpPr>
      <xdr:spPr>
        <a:xfrm>
          <a:off x="78390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132624</xdr:rowOff>
    </xdr:from>
    <xdr:to>
      <xdr:col>41</xdr:col>
      <xdr:colOff>101600</xdr:colOff>
      <xdr:row>84</xdr:row>
      <xdr:rowOff>62774</xdr:rowOff>
    </xdr:to>
    <xdr:sp macro="" textlink="">
      <xdr:nvSpPr>
        <xdr:cNvPr id="354" name="フローチャート: 判断 353">
          <a:extLst>
            <a:ext uri="{FF2B5EF4-FFF2-40B4-BE49-F238E27FC236}">
              <a16:creationId xmlns:a16="http://schemas.microsoft.com/office/drawing/2014/main" id="{8C9C2B7E-34CA-4CC6-A627-67C60EC81132}"/>
            </a:ext>
          </a:extLst>
        </xdr:cNvPr>
        <xdr:cNvSpPr/>
      </xdr:nvSpPr>
      <xdr:spPr>
        <a:xfrm>
          <a:off x="7029450" y="135819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55" name="フローチャート: 判断 354">
          <a:extLst>
            <a:ext uri="{FF2B5EF4-FFF2-40B4-BE49-F238E27FC236}">
              <a16:creationId xmlns:a16="http://schemas.microsoft.com/office/drawing/2014/main" id="{B741A9A5-11F4-4D84-A374-B184203546CF}"/>
            </a:ext>
          </a:extLst>
        </xdr:cNvPr>
        <xdr:cNvSpPr/>
      </xdr:nvSpPr>
      <xdr:spPr>
        <a:xfrm>
          <a:off x="6238875" y="13591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2BA12C-F239-4C10-A7EC-54142AF5000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4F1BCEA-DA88-4DD1-894C-B0FB59C7382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83E1E22-FD71-4A83-A99C-6A619C95C62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61D33D4-A9EA-4C3A-B9EC-2F7AF4633DA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F6A9E3-BB68-43EE-9AF3-1BB1351977B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152219</xdr:rowOff>
    </xdr:from>
    <xdr:to>
      <xdr:col>55</xdr:col>
      <xdr:colOff>50800</xdr:colOff>
      <xdr:row>86</xdr:row>
      <xdr:rowOff>82369</xdr:rowOff>
    </xdr:to>
    <xdr:sp macro="" textlink="">
      <xdr:nvSpPr>
        <xdr:cNvPr id="361" name="楕円 360">
          <a:extLst>
            <a:ext uri="{FF2B5EF4-FFF2-40B4-BE49-F238E27FC236}">
              <a16:creationId xmlns:a16="http://schemas.microsoft.com/office/drawing/2014/main" id="{4102ABFC-698C-4C62-A682-A1AD94A90040}"/>
            </a:ext>
          </a:extLst>
        </xdr:cNvPr>
        <xdr:cNvSpPr/>
      </xdr:nvSpPr>
      <xdr:spPr>
        <a:xfrm>
          <a:off x="9401175" y="1392536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130646</xdr:rowOff>
    </xdr:from>
    <xdr:ext cx="469744" cy="259045"/>
    <xdr:sp macro="" textlink="">
      <xdr:nvSpPr>
        <xdr:cNvPr id="362" name="【福祉施設】&#10;一人当たり面積該当値テキスト">
          <a:extLst>
            <a:ext uri="{FF2B5EF4-FFF2-40B4-BE49-F238E27FC236}">
              <a16:creationId xmlns:a16="http://schemas.microsoft.com/office/drawing/2014/main" id="{C11A24B7-6966-4BB8-BFCA-8EDAD1C79C82}"/>
            </a:ext>
          </a:extLst>
        </xdr:cNvPr>
        <xdr:cNvSpPr txBox="1"/>
      </xdr:nvSpPr>
      <xdr:spPr>
        <a:xfrm>
          <a:off x="9467850" y="1390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63" name="楕円 362">
          <a:extLst>
            <a:ext uri="{FF2B5EF4-FFF2-40B4-BE49-F238E27FC236}">
              <a16:creationId xmlns:a16="http://schemas.microsoft.com/office/drawing/2014/main" id="{1F6D1FF5-0AA5-4372-B989-9A4129E0618D}"/>
            </a:ext>
          </a:extLst>
        </xdr:cNvPr>
        <xdr:cNvSpPr/>
      </xdr:nvSpPr>
      <xdr:spPr>
        <a:xfrm>
          <a:off x="8639175" y="139286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31569</xdr:rowOff>
    </xdr:from>
    <xdr:to>
      <xdr:col>55</xdr:col>
      <xdr:colOff>0</xdr:colOff>
      <xdr:row>86</xdr:row>
      <xdr:rowOff>34834</xdr:rowOff>
    </xdr:to>
    <xdr:cxnSp macro="">
      <xdr:nvCxnSpPr>
        <xdr:cNvPr id="364" name="直線コネクタ 363">
          <a:extLst>
            <a:ext uri="{FF2B5EF4-FFF2-40B4-BE49-F238E27FC236}">
              <a16:creationId xmlns:a16="http://schemas.microsoft.com/office/drawing/2014/main" id="{3BEECE29-79F5-45B1-8B9B-86E4FC57F331}"/>
            </a:ext>
          </a:extLst>
        </xdr:cNvPr>
        <xdr:cNvCxnSpPr/>
      </xdr:nvCxnSpPr>
      <xdr:spPr>
        <a:xfrm flipV="1">
          <a:off x="8686800" y="13963469"/>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16692</xdr:rowOff>
    </xdr:from>
    <xdr:to>
      <xdr:col>46</xdr:col>
      <xdr:colOff>38100</xdr:colOff>
      <xdr:row>86</xdr:row>
      <xdr:rowOff>118292</xdr:rowOff>
    </xdr:to>
    <xdr:sp macro="" textlink="">
      <xdr:nvSpPr>
        <xdr:cNvPr id="365" name="楕円 364">
          <a:extLst>
            <a:ext uri="{FF2B5EF4-FFF2-40B4-BE49-F238E27FC236}">
              <a16:creationId xmlns:a16="http://schemas.microsoft.com/office/drawing/2014/main" id="{F144DE8A-61B1-49BF-BBE0-666B02DD2B69}"/>
            </a:ext>
          </a:extLst>
        </xdr:cNvPr>
        <xdr:cNvSpPr/>
      </xdr:nvSpPr>
      <xdr:spPr>
        <a:xfrm>
          <a:off x="7839075" y="139517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67492</xdr:rowOff>
    </xdr:to>
    <xdr:cxnSp macro="">
      <xdr:nvCxnSpPr>
        <xdr:cNvPr id="366" name="直線コネクタ 365">
          <a:extLst>
            <a:ext uri="{FF2B5EF4-FFF2-40B4-BE49-F238E27FC236}">
              <a16:creationId xmlns:a16="http://schemas.microsoft.com/office/drawing/2014/main" id="{A4FDBC92-3ADA-4E1F-B8B2-7FB8526F05BB}"/>
            </a:ext>
          </a:extLst>
        </xdr:cNvPr>
        <xdr:cNvCxnSpPr/>
      </xdr:nvCxnSpPr>
      <xdr:spPr>
        <a:xfrm flipV="1">
          <a:off x="7886700" y="13966734"/>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7" name="楕円 366">
          <a:extLst>
            <a:ext uri="{FF2B5EF4-FFF2-40B4-BE49-F238E27FC236}">
              <a16:creationId xmlns:a16="http://schemas.microsoft.com/office/drawing/2014/main" id="{2A728EBB-2654-4D2C-A366-BEE71D1CF6E6}"/>
            </a:ext>
          </a:extLst>
        </xdr:cNvPr>
        <xdr:cNvSpPr/>
      </xdr:nvSpPr>
      <xdr:spPr>
        <a:xfrm>
          <a:off x="7029450" y="13955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70757</xdr:rowOff>
    </xdr:to>
    <xdr:cxnSp macro="">
      <xdr:nvCxnSpPr>
        <xdr:cNvPr id="368" name="直線コネクタ 367">
          <a:extLst>
            <a:ext uri="{FF2B5EF4-FFF2-40B4-BE49-F238E27FC236}">
              <a16:creationId xmlns:a16="http://schemas.microsoft.com/office/drawing/2014/main" id="{C6C1A8E7-5634-4F0A-B515-1A4676559A54}"/>
            </a:ext>
          </a:extLst>
        </xdr:cNvPr>
        <xdr:cNvCxnSpPr/>
      </xdr:nvCxnSpPr>
      <xdr:spPr>
        <a:xfrm flipV="1">
          <a:off x="7077075" y="13999392"/>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9" name="楕円 368">
          <a:extLst>
            <a:ext uri="{FF2B5EF4-FFF2-40B4-BE49-F238E27FC236}">
              <a16:creationId xmlns:a16="http://schemas.microsoft.com/office/drawing/2014/main" id="{EF1C4796-4113-44A5-A36C-9453153FE2FC}"/>
            </a:ext>
          </a:extLst>
        </xdr:cNvPr>
        <xdr:cNvSpPr/>
      </xdr:nvSpPr>
      <xdr:spPr>
        <a:xfrm>
          <a:off x="6238875" y="13909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70757</xdr:rowOff>
    </xdr:to>
    <xdr:cxnSp macro="">
      <xdr:nvCxnSpPr>
        <xdr:cNvPr id="370" name="直線コネクタ 369">
          <a:extLst>
            <a:ext uri="{FF2B5EF4-FFF2-40B4-BE49-F238E27FC236}">
              <a16:creationId xmlns:a16="http://schemas.microsoft.com/office/drawing/2014/main" id="{08066BEC-7D66-4050-A408-27425DEBA09B}"/>
            </a:ext>
          </a:extLst>
        </xdr:cNvPr>
        <xdr:cNvCxnSpPr/>
      </xdr:nvCxnSpPr>
      <xdr:spPr>
        <a:xfrm>
          <a:off x="6286500" y="13947139"/>
          <a:ext cx="790575"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49A8D75-5E0A-402E-8ADF-C615F8E8309D}"/>
            </a:ext>
          </a:extLst>
        </xdr:cNvPr>
        <xdr:cNvSpPr txBox="1"/>
      </xdr:nvSpPr>
      <xdr:spPr>
        <a:xfrm>
          <a:off x="8458277" y="134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ECF359E8-3989-4EEF-885F-7C0069B84340}"/>
            </a:ext>
          </a:extLst>
        </xdr:cNvPr>
        <xdr:cNvSpPr txBox="1"/>
      </xdr:nvSpPr>
      <xdr:spPr>
        <a:xfrm>
          <a:off x="7677227"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79301</xdr:rowOff>
    </xdr:from>
    <xdr:ext cx="469744" cy="259045"/>
    <xdr:sp macro="" textlink="">
      <xdr:nvSpPr>
        <xdr:cNvPr id="373" name="n_3aveValue【福祉施設】&#10;一人当たり面積">
          <a:extLst>
            <a:ext uri="{FF2B5EF4-FFF2-40B4-BE49-F238E27FC236}">
              <a16:creationId xmlns:a16="http://schemas.microsoft.com/office/drawing/2014/main" id="{90EC9C83-5FA0-41F3-8D70-34916400FF44}"/>
            </a:ext>
          </a:extLst>
        </xdr:cNvPr>
        <xdr:cNvSpPr txBox="1"/>
      </xdr:nvSpPr>
      <xdr:spPr>
        <a:xfrm>
          <a:off x="6867602" y="1336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92364</xdr:rowOff>
    </xdr:from>
    <xdr:ext cx="469744" cy="259045"/>
    <xdr:sp macro="" textlink="">
      <xdr:nvSpPr>
        <xdr:cNvPr id="374" name="n_4aveValue【福祉施設】&#10;一人当たり面積">
          <a:extLst>
            <a:ext uri="{FF2B5EF4-FFF2-40B4-BE49-F238E27FC236}">
              <a16:creationId xmlns:a16="http://schemas.microsoft.com/office/drawing/2014/main" id="{8FF4958C-FCA5-414D-B03E-E44C5FF2ADE6}"/>
            </a:ext>
          </a:extLst>
        </xdr:cNvPr>
        <xdr:cNvSpPr txBox="1"/>
      </xdr:nvSpPr>
      <xdr:spPr>
        <a:xfrm>
          <a:off x="6067502" y="133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75" name="n_1mainValue【福祉施設】&#10;一人当たり面積">
          <a:extLst>
            <a:ext uri="{FF2B5EF4-FFF2-40B4-BE49-F238E27FC236}">
              <a16:creationId xmlns:a16="http://schemas.microsoft.com/office/drawing/2014/main" id="{6E2CD325-9494-4BFB-9532-C74E388B0907}"/>
            </a:ext>
          </a:extLst>
        </xdr:cNvPr>
        <xdr:cNvSpPr txBox="1"/>
      </xdr:nvSpPr>
      <xdr:spPr>
        <a:xfrm>
          <a:off x="8458277" y="1401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109419</xdr:rowOff>
    </xdr:from>
    <xdr:ext cx="469744" cy="259045"/>
    <xdr:sp macro="" textlink="">
      <xdr:nvSpPr>
        <xdr:cNvPr id="376" name="n_2mainValue【福祉施設】&#10;一人当たり面積">
          <a:extLst>
            <a:ext uri="{FF2B5EF4-FFF2-40B4-BE49-F238E27FC236}">
              <a16:creationId xmlns:a16="http://schemas.microsoft.com/office/drawing/2014/main" id="{133F8AF7-3386-441B-8AB4-8FD4A600EEE1}"/>
            </a:ext>
          </a:extLst>
        </xdr:cNvPr>
        <xdr:cNvSpPr txBox="1"/>
      </xdr:nvSpPr>
      <xdr:spPr>
        <a:xfrm>
          <a:off x="7677227" y="1404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7" name="n_3mainValue【福祉施設】&#10;一人当たり面積">
          <a:extLst>
            <a:ext uri="{FF2B5EF4-FFF2-40B4-BE49-F238E27FC236}">
              <a16:creationId xmlns:a16="http://schemas.microsoft.com/office/drawing/2014/main" id="{0FB6E83C-FFCA-4EB8-BD7F-F937FB2D82CE}"/>
            </a:ext>
          </a:extLst>
        </xdr:cNvPr>
        <xdr:cNvSpPr txBox="1"/>
      </xdr:nvSpPr>
      <xdr:spPr>
        <a:xfrm>
          <a:off x="6867602" y="140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8" name="n_4mainValue【福祉施設】&#10;一人当たり面積">
          <a:extLst>
            <a:ext uri="{FF2B5EF4-FFF2-40B4-BE49-F238E27FC236}">
              <a16:creationId xmlns:a16="http://schemas.microsoft.com/office/drawing/2014/main" id="{24084864-BBDC-4993-BC45-FAFCD810C55B}"/>
            </a:ext>
          </a:extLst>
        </xdr:cNvPr>
        <xdr:cNvSpPr txBox="1"/>
      </xdr:nvSpPr>
      <xdr:spPr>
        <a:xfrm>
          <a:off x="6067502"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1ED7FB5-2C73-498D-A36C-3DD9E1E8B10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3F08386-2C67-4CBE-88B3-C4DC068B0AB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FF9D9B1-3412-411F-A974-2AB5B68C278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FA825D3-C5CA-4CF5-9417-91350C81C19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FDFEB9C-16A9-425D-AF4B-B9F52152B52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961741D-C769-4FD8-981B-812AF6E5EB2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72077B5-6782-4342-9536-5FA639CFE3B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07A8FB9-87EB-4C16-9BAD-C9FF61A6CB3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26E7F80-8E0B-483A-B81C-5CE5D8A00FA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3669EC5-B75B-4711-9893-FA25FA0A228F}"/>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383FE63-ECBD-40A2-82D3-E3A4C6F2F38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656AE9E-ECFF-4E28-AF15-368B1429DB3A}"/>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516068D-20BF-4693-AFA3-EDDD1EB2D444}"/>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0D04654-873D-422E-B2EB-C761B1B11F4D}"/>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EE6B89F-69A9-43FC-8834-75D3D12C9F8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6BCDB428-2374-4E09-BF47-5816550561BB}"/>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553FCB51-EE66-4F0E-B4CA-339B96E903C8}"/>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C277819-C126-42CC-A572-9AF08FA8A27A}"/>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1E73842-C248-4E9A-89E0-DEE5B4E14E65}"/>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92B5DFC-7A9E-4AFB-AEEB-B9C3DE7B22F5}"/>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BABA8AD-613B-4442-A207-3DEB06FFA30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BEB4FF8E-A253-4230-BB14-042AA0CA3875}"/>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D1056D1-FFD3-45CA-B2A8-8B72A2715E12}"/>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C408921-CC79-4608-BD19-FF095DAA9D6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1A2F2DD-2CF0-42B8-A619-2175240C5F0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A8D54682-E40F-4CF3-869C-F07D542C45E5}"/>
            </a:ext>
          </a:extLst>
        </xdr:cNvPr>
        <xdr:cNvCxnSpPr/>
      </xdr:nvCxnSpPr>
      <xdr:spPr>
        <a:xfrm flipV="1">
          <a:off x="4180840" y="1630516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3D4EA35B-5149-4C69-8405-5F9D0B33306C}"/>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2405134-05D9-45D6-A8FF-F2267C17C33E}"/>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DA12212E-DD1D-465F-8239-DD899495BF31}"/>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56F76E4C-88E0-4AFF-B44A-245D62405BCF}"/>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8E37440-87EF-4471-97AC-33D0C31A8E4E}"/>
            </a:ext>
          </a:extLst>
        </xdr:cNvPr>
        <xdr:cNvSpPr txBox="1"/>
      </xdr:nvSpPr>
      <xdr:spPr>
        <a:xfrm>
          <a:off x="4219575" y="1698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4B257B64-3307-46B7-BA3A-86D234DD1888}"/>
            </a:ext>
          </a:extLst>
        </xdr:cNvPr>
        <xdr:cNvSpPr/>
      </xdr:nvSpPr>
      <xdr:spPr>
        <a:xfrm>
          <a:off x="4124325" y="171263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A6666810-F20A-49F2-81DE-4879DED9769D}"/>
            </a:ext>
          </a:extLst>
        </xdr:cNvPr>
        <xdr:cNvSpPr/>
      </xdr:nvSpPr>
      <xdr:spPr>
        <a:xfrm>
          <a:off x="3381375" y="171149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33009D46-F250-4E4E-9B01-67405E5B3FE2}"/>
            </a:ext>
          </a:extLst>
        </xdr:cNvPr>
        <xdr:cNvSpPr/>
      </xdr:nvSpPr>
      <xdr:spPr>
        <a:xfrm>
          <a:off x="25717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3" name="フローチャート: 判断 412">
          <a:extLst>
            <a:ext uri="{FF2B5EF4-FFF2-40B4-BE49-F238E27FC236}">
              <a16:creationId xmlns:a16="http://schemas.microsoft.com/office/drawing/2014/main" id="{7D9D1032-072A-451A-ABA2-9D24FE33BEF4}"/>
            </a:ext>
          </a:extLst>
        </xdr:cNvPr>
        <xdr:cNvSpPr/>
      </xdr:nvSpPr>
      <xdr:spPr>
        <a:xfrm>
          <a:off x="17811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4" name="フローチャート: 判断 413">
          <a:extLst>
            <a:ext uri="{FF2B5EF4-FFF2-40B4-BE49-F238E27FC236}">
              <a16:creationId xmlns:a16="http://schemas.microsoft.com/office/drawing/2014/main" id="{F4256B11-7FDB-4D02-8F32-C2CAF257C811}"/>
            </a:ext>
          </a:extLst>
        </xdr:cNvPr>
        <xdr:cNvSpPr/>
      </xdr:nvSpPr>
      <xdr:spPr>
        <a:xfrm>
          <a:off x="9810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AA4419F-EC17-4B48-900F-04A86EC54BB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8CE05A6-62E8-4B5E-A92A-D7FE02F6746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49ADAB2-2F5A-4403-A9D0-F50F2BCAB65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61C6B71-6FAA-46E1-A4DA-52A8B0B11FE7}"/>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04967FE-A3B8-4CA0-8A4A-E828782C719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97245</xdr:rowOff>
    </xdr:from>
    <xdr:to>
      <xdr:col>24</xdr:col>
      <xdr:colOff>114300</xdr:colOff>
      <xdr:row>109</xdr:row>
      <xdr:rowOff>27395</xdr:rowOff>
    </xdr:to>
    <xdr:sp macro="" textlink="">
      <xdr:nvSpPr>
        <xdr:cNvPr id="420" name="楕円 419">
          <a:extLst>
            <a:ext uri="{FF2B5EF4-FFF2-40B4-BE49-F238E27FC236}">
              <a16:creationId xmlns:a16="http://schemas.microsoft.com/office/drawing/2014/main" id="{6D9EF79A-C023-468D-BDC8-C0F2E55CC27D}"/>
            </a:ext>
          </a:extLst>
        </xdr:cNvPr>
        <xdr:cNvSpPr/>
      </xdr:nvSpPr>
      <xdr:spPr>
        <a:xfrm>
          <a:off x="4124325" y="17756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12172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BAF6D37E-0252-401D-A405-A5363E6713AF}"/>
            </a:ext>
          </a:extLst>
        </xdr:cNvPr>
        <xdr:cNvSpPr txBox="1"/>
      </xdr:nvSpPr>
      <xdr:spPr>
        <a:xfrm>
          <a:off x="4219575" y="1766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95613</xdr:rowOff>
    </xdr:from>
    <xdr:to>
      <xdr:col>20</xdr:col>
      <xdr:colOff>38100</xdr:colOff>
      <xdr:row>109</xdr:row>
      <xdr:rowOff>25763</xdr:rowOff>
    </xdr:to>
    <xdr:sp macro="" textlink="">
      <xdr:nvSpPr>
        <xdr:cNvPr id="422" name="楕円 421">
          <a:extLst>
            <a:ext uri="{FF2B5EF4-FFF2-40B4-BE49-F238E27FC236}">
              <a16:creationId xmlns:a16="http://schemas.microsoft.com/office/drawing/2014/main" id="{98401FA8-5A97-491E-B785-C25746CF2617}"/>
            </a:ext>
          </a:extLst>
        </xdr:cNvPr>
        <xdr:cNvSpPr/>
      </xdr:nvSpPr>
      <xdr:spPr>
        <a:xfrm>
          <a:off x="3381375" y="177549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146413</xdr:rowOff>
    </xdr:from>
    <xdr:to>
      <xdr:col>24</xdr:col>
      <xdr:colOff>63500</xdr:colOff>
      <xdr:row>108</xdr:row>
      <xdr:rowOff>148045</xdr:rowOff>
    </xdr:to>
    <xdr:cxnSp macro="">
      <xdr:nvCxnSpPr>
        <xdr:cNvPr id="423" name="直線コネクタ 422">
          <a:extLst>
            <a:ext uri="{FF2B5EF4-FFF2-40B4-BE49-F238E27FC236}">
              <a16:creationId xmlns:a16="http://schemas.microsoft.com/office/drawing/2014/main" id="{BA9B58B4-E9F7-43B0-B483-29CF9362048B}"/>
            </a:ext>
          </a:extLst>
        </xdr:cNvPr>
        <xdr:cNvCxnSpPr/>
      </xdr:nvCxnSpPr>
      <xdr:spPr>
        <a:xfrm>
          <a:off x="3429000" y="17802588"/>
          <a:ext cx="7524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72752</xdr:rowOff>
    </xdr:from>
    <xdr:to>
      <xdr:col>15</xdr:col>
      <xdr:colOff>101600</xdr:colOff>
      <xdr:row>109</xdr:row>
      <xdr:rowOff>2902</xdr:rowOff>
    </xdr:to>
    <xdr:sp macro="" textlink="">
      <xdr:nvSpPr>
        <xdr:cNvPr id="424" name="楕円 423">
          <a:extLst>
            <a:ext uri="{FF2B5EF4-FFF2-40B4-BE49-F238E27FC236}">
              <a16:creationId xmlns:a16="http://schemas.microsoft.com/office/drawing/2014/main" id="{07E4787A-7CB6-4092-BACE-7D43BECB860C}"/>
            </a:ext>
          </a:extLst>
        </xdr:cNvPr>
        <xdr:cNvSpPr/>
      </xdr:nvSpPr>
      <xdr:spPr>
        <a:xfrm>
          <a:off x="2571750" y="177289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123552</xdr:rowOff>
    </xdr:from>
    <xdr:to>
      <xdr:col>19</xdr:col>
      <xdr:colOff>177800</xdr:colOff>
      <xdr:row>108</xdr:row>
      <xdr:rowOff>146413</xdr:rowOff>
    </xdr:to>
    <xdr:cxnSp macro="">
      <xdr:nvCxnSpPr>
        <xdr:cNvPr id="425" name="直線コネクタ 424">
          <a:extLst>
            <a:ext uri="{FF2B5EF4-FFF2-40B4-BE49-F238E27FC236}">
              <a16:creationId xmlns:a16="http://schemas.microsoft.com/office/drawing/2014/main" id="{F435652D-6C40-4E4C-AA39-AD4CEAC91B0F}"/>
            </a:ext>
          </a:extLst>
        </xdr:cNvPr>
        <xdr:cNvCxnSpPr/>
      </xdr:nvCxnSpPr>
      <xdr:spPr>
        <a:xfrm>
          <a:off x="2619375" y="17786077"/>
          <a:ext cx="80962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64588</xdr:rowOff>
    </xdr:from>
    <xdr:to>
      <xdr:col>10</xdr:col>
      <xdr:colOff>165100</xdr:colOff>
      <xdr:row>108</xdr:row>
      <xdr:rowOff>166188</xdr:rowOff>
    </xdr:to>
    <xdr:sp macro="" textlink="">
      <xdr:nvSpPr>
        <xdr:cNvPr id="426" name="楕円 425">
          <a:extLst>
            <a:ext uri="{FF2B5EF4-FFF2-40B4-BE49-F238E27FC236}">
              <a16:creationId xmlns:a16="http://schemas.microsoft.com/office/drawing/2014/main" id="{4FA59757-9398-4ED0-B352-69D7E463EE39}"/>
            </a:ext>
          </a:extLst>
        </xdr:cNvPr>
        <xdr:cNvSpPr/>
      </xdr:nvSpPr>
      <xdr:spPr>
        <a:xfrm>
          <a:off x="1781175" y="177271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115388</xdr:rowOff>
    </xdr:from>
    <xdr:to>
      <xdr:col>15</xdr:col>
      <xdr:colOff>50800</xdr:colOff>
      <xdr:row>108</xdr:row>
      <xdr:rowOff>123552</xdr:rowOff>
    </xdr:to>
    <xdr:cxnSp macro="">
      <xdr:nvCxnSpPr>
        <xdr:cNvPr id="427" name="直線コネクタ 426">
          <a:extLst>
            <a:ext uri="{FF2B5EF4-FFF2-40B4-BE49-F238E27FC236}">
              <a16:creationId xmlns:a16="http://schemas.microsoft.com/office/drawing/2014/main" id="{56211127-DF51-479C-AD5E-F0DFC2DEE35C}"/>
            </a:ext>
          </a:extLst>
        </xdr:cNvPr>
        <xdr:cNvCxnSpPr/>
      </xdr:nvCxnSpPr>
      <xdr:spPr>
        <a:xfrm>
          <a:off x="1828800" y="17774738"/>
          <a:ext cx="79057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56424</xdr:rowOff>
    </xdr:from>
    <xdr:to>
      <xdr:col>6</xdr:col>
      <xdr:colOff>38100</xdr:colOff>
      <xdr:row>108</xdr:row>
      <xdr:rowOff>158024</xdr:rowOff>
    </xdr:to>
    <xdr:sp macro="" textlink="">
      <xdr:nvSpPr>
        <xdr:cNvPr id="428" name="楕円 427">
          <a:extLst>
            <a:ext uri="{FF2B5EF4-FFF2-40B4-BE49-F238E27FC236}">
              <a16:creationId xmlns:a16="http://schemas.microsoft.com/office/drawing/2014/main" id="{156E3E5F-434E-4A70-B89F-C0BC52D65FBF}"/>
            </a:ext>
          </a:extLst>
        </xdr:cNvPr>
        <xdr:cNvSpPr/>
      </xdr:nvSpPr>
      <xdr:spPr>
        <a:xfrm>
          <a:off x="981075" y="177157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107224</xdr:rowOff>
    </xdr:from>
    <xdr:to>
      <xdr:col>10</xdr:col>
      <xdr:colOff>114300</xdr:colOff>
      <xdr:row>108</xdr:row>
      <xdr:rowOff>115388</xdr:rowOff>
    </xdr:to>
    <xdr:cxnSp macro="">
      <xdr:nvCxnSpPr>
        <xdr:cNvPr id="429" name="直線コネクタ 428">
          <a:extLst>
            <a:ext uri="{FF2B5EF4-FFF2-40B4-BE49-F238E27FC236}">
              <a16:creationId xmlns:a16="http://schemas.microsoft.com/office/drawing/2014/main" id="{AD6D1936-B706-40C5-93B6-A2B055259091}"/>
            </a:ext>
          </a:extLst>
        </xdr:cNvPr>
        <xdr:cNvCxnSpPr/>
      </xdr:nvCxnSpPr>
      <xdr:spPr>
        <a:xfrm>
          <a:off x="1028700" y="17763399"/>
          <a:ext cx="8001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236B4213-6D37-4994-A96B-A883212F2DED}"/>
            </a:ext>
          </a:extLst>
        </xdr:cNvPr>
        <xdr:cNvSpPr txBox="1"/>
      </xdr:nvSpPr>
      <xdr:spPr>
        <a:xfrm>
          <a:off x="3239144" y="168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FBA3033E-6808-479D-BE4D-363B7B95F50B}"/>
            </a:ext>
          </a:extLst>
        </xdr:cNvPr>
        <xdr:cNvSpPr txBox="1"/>
      </xdr:nvSpPr>
      <xdr:spPr>
        <a:xfrm>
          <a:off x="24390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2" name="n_3aveValue【市民会館】&#10;有形固定資産減価償却率">
          <a:extLst>
            <a:ext uri="{FF2B5EF4-FFF2-40B4-BE49-F238E27FC236}">
              <a16:creationId xmlns:a16="http://schemas.microsoft.com/office/drawing/2014/main" id="{72A46A36-4128-4BF9-869A-DE10DCCF00E8}"/>
            </a:ext>
          </a:extLst>
        </xdr:cNvPr>
        <xdr:cNvSpPr txBox="1"/>
      </xdr:nvSpPr>
      <xdr:spPr>
        <a:xfrm>
          <a:off x="1648469" y="1679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3" name="n_4aveValue【市民会館】&#10;有形固定資産減価償却率">
          <a:extLst>
            <a:ext uri="{FF2B5EF4-FFF2-40B4-BE49-F238E27FC236}">
              <a16:creationId xmlns:a16="http://schemas.microsoft.com/office/drawing/2014/main" id="{F0AC6DE0-3824-4A10-91C3-ED51FC5F1177}"/>
            </a:ext>
          </a:extLst>
        </xdr:cNvPr>
        <xdr:cNvSpPr txBox="1"/>
      </xdr:nvSpPr>
      <xdr:spPr>
        <a:xfrm>
          <a:off x="8483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16890</xdr:rowOff>
    </xdr:from>
    <xdr:ext cx="405111" cy="259045"/>
    <xdr:sp macro="" textlink="">
      <xdr:nvSpPr>
        <xdr:cNvPr id="434" name="n_1mainValue【市民会館】&#10;有形固定資産減価償却率">
          <a:extLst>
            <a:ext uri="{FF2B5EF4-FFF2-40B4-BE49-F238E27FC236}">
              <a16:creationId xmlns:a16="http://schemas.microsoft.com/office/drawing/2014/main" id="{B1F6E377-09BF-430A-BDBE-361A78374587}"/>
            </a:ext>
          </a:extLst>
        </xdr:cNvPr>
        <xdr:cNvSpPr txBox="1"/>
      </xdr:nvSpPr>
      <xdr:spPr>
        <a:xfrm>
          <a:off x="32391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165479</xdr:rowOff>
    </xdr:from>
    <xdr:ext cx="405111" cy="259045"/>
    <xdr:sp macro="" textlink="">
      <xdr:nvSpPr>
        <xdr:cNvPr id="435" name="n_2mainValue【市民会館】&#10;有形固定資産減価償却率">
          <a:extLst>
            <a:ext uri="{FF2B5EF4-FFF2-40B4-BE49-F238E27FC236}">
              <a16:creationId xmlns:a16="http://schemas.microsoft.com/office/drawing/2014/main" id="{76CED37B-B534-46F7-9A8E-A2125B306BB9}"/>
            </a:ext>
          </a:extLst>
        </xdr:cNvPr>
        <xdr:cNvSpPr txBox="1"/>
      </xdr:nvSpPr>
      <xdr:spPr>
        <a:xfrm>
          <a:off x="2439044" y="178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157315</xdr:rowOff>
    </xdr:from>
    <xdr:ext cx="405111" cy="259045"/>
    <xdr:sp macro="" textlink="">
      <xdr:nvSpPr>
        <xdr:cNvPr id="436" name="n_3mainValue【市民会館】&#10;有形固定資産減価償却率">
          <a:extLst>
            <a:ext uri="{FF2B5EF4-FFF2-40B4-BE49-F238E27FC236}">
              <a16:creationId xmlns:a16="http://schemas.microsoft.com/office/drawing/2014/main" id="{6856672C-F3CA-4B2B-8A17-6919B7031CD1}"/>
            </a:ext>
          </a:extLst>
        </xdr:cNvPr>
        <xdr:cNvSpPr txBox="1"/>
      </xdr:nvSpPr>
      <xdr:spPr>
        <a:xfrm>
          <a:off x="1648469" y="1781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149151</xdr:rowOff>
    </xdr:from>
    <xdr:ext cx="405111" cy="259045"/>
    <xdr:sp macro="" textlink="">
      <xdr:nvSpPr>
        <xdr:cNvPr id="437" name="n_4mainValue【市民会館】&#10;有形固定資産減価償却率">
          <a:extLst>
            <a:ext uri="{FF2B5EF4-FFF2-40B4-BE49-F238E27FC236}">
              <a16:creationId xmlns:a16="http://schemas.microsoft.com/office/drawing/2014/main" id="{860D2E0F-2A6F-4056-A37D-43B3F7B2CDDD}"/>
            </a:ext>
          </a:extLst>
        </xdr:cNvPr>
        <xdr:cNvSpPr txBox="1"/>
      </xdr:nvSpPr>
      <xdr:spPr>
        <a:xfrm>
          <a:off x="848369" y="178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AC6B3DC-C7EC-4FEE-8EFD-D473991A125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12C24F0-395F-4182-BC48-383C2E34D63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ADF5037-6FB7-47CC-BA5B-0E9B562E1E4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65B0C8F-A980-4A11-B124-A1F44974EA7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C76F966-FA0D-4990-AC4A-98317C4ADAF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5744B52-6BEC-422B-898F-A70BB163628B}"/>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DD8E641-2738-4AD8-BF5F-AA01E4BE91E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ECE1F44-B743-4487-9FE1-ED11D891E4C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6758118-0CC5-496E-8192-749293A01E3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57F9329-6491-4FD4-9BF7-638608BA0C75}"/>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1498DBE-DE44-4C5A-8611-28F60334A703}"/>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9ABD6BF-8BBF-48A7-BA9C-A3F83423D4BB}"/>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E1FC00D-EC2C-4087-BCFA-88DC260FF465}"/>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11D01928-0B55-4E5B-BC55-95ADEAC7A1B3}"/>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F2207E7-7794-4A23-9678-CD29BE1B18E0}"/>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EE4F92D5-B4CB-49DC-ACE1-60CFF0C8BD4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4CBF089-4D6A-4DF5-B2C1-248FE99B1C2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46E22CF-8645-4FC2-B552-14B6880DFC49}"/>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CF1161C1-FB4E-401F-B497-91C13657B79B}"/>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74151A64-BF83-46EA-9276-656159CBC81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B441627-304E-41B7-9265-DDAA1F9A609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78B52C7-0EE0-4984-A14F-35904AF46051}"/>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FF49813-8B80-48D6-9192-C46B4351BC5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A3933AFB-D22A-4077-A8EB-5ACFAD7F5233}"/>
            </a:ext>
          </a:extLst>
        </xdr:cNvPr>
        <xdr:cNvCxnSpPr/>
      </xdr:nvCxnSpPr>
      <xdr:spPr>
        <a:xfrm flipV="1">
          <a:off x="9429115" y="16220439"/>
          <a:ext cx="0" cy="152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A6896EB2-F67F-4901-BD3F-8A6134651F86}"/>
            </a:ext>
          </a:extLst>
        </xdr:cNvPr>
        <xdr:cNvSpPr txBox="1"/>
      </xdr:nvSpPr>
      <xdr:spPr>
        <a:xfrm>
          <a:off x="9467850"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40B5BA76-36CB-485A-B7E3-140816011E39}"/>
            </a:ext>
          </a:extLst>
        </xdr:cNvPr>
        <xdr:cNvCxnSpPr/>
      </xdr:nvCxnSpPr>
      <xdr:spPr>
        <a:xfrm>
          <a:off x="9363075" y="177457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FF9903E6-DAEE-4E0B-9C30-7898AA305351}"/>
            </a:ext>
          </a:extLst>
        </xdr:cNvPr>
        <xdr:cNvSpPr txBox="1"/>
      </xdr:nvSpPr>
      <xdr:spPr>
        <a:xfrm>
          <a:off x="9467850" y="159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84764C56-EB4C-4027-89A9-32AD6AB07380}"/>
            </a:ext>
          </a:extLst>
        </xdr:cNvPr>
        <xdr:cNvCxnSpPr/>
      </xdr:nvCxnSpPr>
      <xdr:spPr>
        <a:xfrm>
          <a:off x="9363075" y="162204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7EBF60EA-7384-4262-8017-C802887CD52D}"/>
            </a:ext>
          </a:extLst>
        </xdr:cNvPr>
        <xdr:cNvSpPr txBox="1"/>
      </xdr:nvSpPr>
      <xdr:spPr>
        <a:xfrm>
          <a:off x="9467850" y="17232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6DC587CB-8607-46AB-8C7B-968DD6AF8A8E}"/>
            </a:ext>
          </a:extLst>
        </xdr:cNvPr>
        <xdr:cNvSpPr/>
      </xdr:nvSpPr>
      <xdr:spPr>
        <a:xfrm>
          <a:off x="9401175" y="173812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FEC1D35-95E8-4158-8771-2ACE59BDF682}"/>
            </a:ext>
          </a:extLst>
        </xdr:cNvPr>
        <xdr:cNvSpPr/>
      </xdr:nvSpPr>
      <xdr:spPr>
        <a:xfrm>
          <a:off x="8639175" y="17385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760AE06B-4158-45E5-B058-F658581073EA}"/>
            </a:ext>
          </a:extLst>
        </xdr:cNvPr>
        <xdr:cNvSpPr/>
      </xdr:nvSpPr>
      <xdr:spPr>
        <a:xfrm>
          <a:off x="7839075" y="17382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a:extLst>
            <a:ext uri="{FF2B5EF4-FFF2-40B4-BE49-F238E27FC236}">
              <a16:creationId xmlns:a16="http://schemas.microsoft.com/office/drawing/2014/main" id="{B589B756-4D37-473C-A660-CAEB1F25BD15}"/>
            </a:ext>
          </a:extLst>
        </xdr:cNvPr>
        <xdr:cNvSpPr/>
      </xdr:nvSpPr>
      <xdr:spPr>
        <a:xfrm>
          <a:off x="7029450" y="17403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B845A75F-2661-4E7E-83B1-E12F0A5CA349}"/>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7F0D196-02D6-43F6-A0B5-7F2A668F7C6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5EA6D8-BA9E-497C-992E-87BD2CFD77B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119A38F-3BE9-4B14-860F-3EEF8F2AB7C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8640E09-4688-454D-A2E8-93E513E8CB5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97ADF53-1B6B-476D-8651-E822EAD4DB2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477" name="楕円 476">
          <a:extLst>
            <a:ext uri="{FF2B5EF4-FFF2-40B4-BE49-F238E27FC236}">
              <a16:creationId xmlns:a16="http://schemas.microsoft.com/office/drawing/2014/main" id="{13B17493-581A-4D48-B914-6BBC8C59565B}"/>
            </a:ext>
          </a:extLst>
        </xdr:cNvPr>
        <xdr:cNvSpPr/>
      </xdr:nvSpPr>
      <xdr:spPr>
        <a:xfrm>
          <a:off x="9401175" y="174466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108602</xdr:rowOff>
    </xdr:from>
    <xdr:ext cx="469744" cy="259045"/>
    <xdr:sp macro="" textlink="">
      <xdr:nvSpPr>
        <xdr:cNvPr id="478" name="【市民会館】&#10;一人当たり面積該当値テキスト">
          <a:extLst>
            <a:ext uri="{FF2B5EF4-FFF2-40B4-BE49-F238E27FC236}">
              <a16:creationId xmlns:a16="http://schemas.microsoft.com/office/drawing/2014/main" id="{E032F5CB-84F6-4AAD-A563-737682595E51}"/>
            </a:ext>
          </a:extLst>
        </xdr:cNvPr>
        <xdr:cNvSpPr txBox="1"/>
      </xdr:nvSpPr>
      <xdr:spPr>
        <a:xfrm>
          <a:off x="9467850"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160655</xdr:rowOff>
    </xdr:from>
    <xdr:to>
      <xdr:col>50</xdr:col>
      <xdr:colOff>165100</xdr:colOff>
      <xdr:row>107</xdr:row>
      <xdr:rowOff>90805</xdr:rowOff>
    </xdr:to>
    <xdr:sp macro="" textlink="">
      <xdr:nvSpPr>
        <xdr:cNvPr id="479" name="楕円 478">
          <a:extLst>
            <a:ext uri="{FF2B5EF4-FFF2-40B4-BE49-F238E27FC236}">
              <a16:creationId xmlns:a16="http://schemas.microsoft.com/office/drawing/2014/main" id="{4DB9BF22-7017-48BD-AC89-B9CAFFFAE871}"/>
            </a:ext>
          </a:extLst>
        </xdr:cNvPr>
        <xdr:cNvSpPr/>
      </xdr:nvSpPr>
      <xdr:spPr>
        <a:xfrm>
          <a:off x="8639175" y="17480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40005</xdr:rowOff>
    </xdr:to>
    <xdr:cxnSp macro="">
      <xdr:nvCxnSpPr>
        <xdr:cNvPr id="480" name="直線コネクタ 479">
          <a:extLst>
            <a:ext uri="{FF2B5EF4-FFF2-40B4-BE49-F238E27FC236}">
              <a16:creationId xmlns:a16="http://schemas.microsoft.com/office/drawing/2014/main" id="{C13C72A0-A34B-4EFF-8EDD-04F4E508C3F2}"/>
            </a:ext>
          </a:extLst>
        </xdr:cNvPr>
        <xdr:cNvCxnSpPr/>
      </xdr:nvCxnSpPr>
      <xdr:spPr>
        <a:xfrm flipV="1">
          <a:off x="8686800" y="17494250"/>
          <a:ext cx="7429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481" name="楕円 480">
          <a:extLst>
            <a:ext uri="{FF2B5EF4-FFF2-40B4-BE49-F238E27FC236}">
              <a16:creationId xmlns:a16="http://schemas.microsoft.com/office/drawing/2014/main" id="{5215E3FC-6F37-47D1-9876-89DF8FDF8484}"/>
            </a:ext>
          </a:extLst>
        </xdr:cNvPr>
        <xdr:cNvSpPr/>
      </xdr:nvSpPr>
      <xdr:spPr>
        <a:xfrm>
          <a:off x="7839075" y="17440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40005</xdr:rowOff>
    </xdr:to>
    <xdr:cxnSp macro="">
      <xdr:nvCxnSpPr>
        <xdr:cNvPr id="482" name="直線コネクタ 481">
          <a:extLst>
            <a:ext uri="{FF2B5EF4-FFF2-40B4-BE49-F238E27FC236}">
              <a16:creationId xmlns:a16="http://schemas.microsoft.com/office/drawing/2014/main" id="{836769C6-D327-45F2-B383-ABFED422FB21}"/>
            </a:ext>
          </a:extLst>
        </xdr:cNvPr>
        <xdr:cNvCxnSpPr/>
      </xdr:nvCxnSpPr>
      <xdr:spPr>
        <a:xfrm>
          <a:off x="7886700" y="1748790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483" name="楕円 482">
          <a:extLst>
            <a:ext uri="{FF2B5EF4-FFF2-40B4-BE49-F238E27FC236}">
              <a16:creationId xmlns:a16="http://schemas.microsoft.com/office/drawing/2014/main" id="{BACE2662-D365-43C7-835F-A8605F8DFD13}"/>
            </a:ext>
          </a:extLst>
        </xdr:cNvPr>
        <xdr:cNvSpPr/>
      </xdr:nvSpPr>
      <xdr:spPr>
        <a:xfrm>
          <a:off x="7029450" y="174396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0</xdr:rowOff>
    </xdr:from>
    <xdr:to>
      <xdr:col>45</xdr:col>
      <xdr:colOff>177800</xdr:colOff>
      <xdr:row>107</xdr:row>
      <xdr:rowOff>5714</xdr:rowOff>
    </xdr:to>
    <xdr:cxnSp macro="">
      <xdr:nvCxnSpPr>
        <xdr:cNvPr id="484" name="直線コネクタ 483">
          <a:extLst>
            <a:ext uri="{FF2B5EF4-FFF2-40B4-BE49-F238E27FC236}">
              <a16:creationId xmlns:a16="http://schemas.microsoft.com/office/drawing/2014/main" id="{9D3F5A5A-E055-4102-A234-207BCF53E439}"/>
            </a:ext>
          </a:extLst>
        </xdr:cNvPr>
        <xdr:cNvCxnSpPr/>
      </xdr:nvCxnSpPr>
      <xdr:spPr>
        <a:xfrm flipV="1">
          <a:off x="7077075" y="17487900"/>
          <a:ext cx="80962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130175</xdr:rowOff>
    </xdr:from>
    <xdr:to>
      <xdr:col>36</xdr:col>
      <xdr:colOff>165100</xdr:colOff>
      <xdr:row>107</xdr:row>
      <xdr:rowOff>60325</xdr:rowOff>
    </xdr:to>
    <xdr:sp macro="" textlink="">
      <xdr:nvSpPr>
        <xdr:cNvPr id="485" name="楕円 484">
          <a:extLst>
            <a:ext uri="{FF2B5EF4-FFF2-40B4-BE49-F238E27FC236}">
              <a16:creationId xmlns:a16="http://schemas.microsoft.com/office/drawing/2014/main" id="{C83A390B-4ABA-4762-90A6-6E926A5F4358}"/>
            </a:ext>
          </a:extLst>
        </xdr:cNvPr>
        <xdr:cNvSpPr/>
      </xdr:nvSpPr>
      <xdr:spPr>
        <a:xfrm>
          <a:off x="6238875" y="174466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5714</xdr:rowOff>
    </xdr:from>
    <xdr:to>
      <xdr:col>41</xdr:col>
      <xdr:colOff>50800</xdr:colOff>
      <xdr:row>107</xdr:row>
      <xdr:rowOff>9525</xdr:rowOff>
    </xdr:to>
    <xdr:cxnSp macro="">
      <xdr:nvCxnSpPr>
        <xdr:cNvPr id="486" name="直線コネクタ 485">
          <a:extLst>
            <a:ext uri="{FF2B5EF4-FFF2-40B4-BE49-F238E27FC236}">
              <a16:creationId xmlns:a16="http://schemas.microsoft.com/office/drawing/2014/main" id="{D83D68AC-F656-4680-9A38-A0F76ED20D10}"/>
            </a:ext>
          </a:extLst>
        </xdr:cNvPr>
        <xdr:cNvCxnSpPr/>
      </xdr:nvCxnSpPr>
      <xdr:spPr>
        <a:xfrm flipV="1">
          <a:off x="6286500" y="174967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7BC94B3E-5C93-4557-B0CB-5647A3ABC765}"/>
            </a:ext>
          </a:extLst>
        </xdr:cNvPr>
        <xdr:cNvSpPr txBox="1"/>
      </xdr:nvSpPr>
      <xdr:spPr>
        <a:xfrm>
          <a:off x="8458277" y="171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55BD24A2-EF91-49CF-A596-F4FBBC583735}"/>
            </a:ext>
          </a:extLst>
        </xdr:cNvPr>
        <xdr:cNvSpPr txBox="1"/>
      </xdr:nvSpPr>
      <xdr:spPr>
        <a:xfrm>
          <a:off x="7677227" y="1716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a:extLst>
            <a:ext uri="{FF2B5EF4-FFF2-40B4-BE49-F238E27FC236}">
              <a16:creationId xmlns:a16="http://schemas.microsoft.com/office/drawing/2014/main" id="{49E81A19-96F0-4FE7-8A26-13E64EB0BF27}"/>
            </a:ext>
          </a:extLst>
        </xdr:cNvPr>
        <xdr:cNvSpPr txBox="1"/>
      </xdr:nvSpPr>
      <xdr:spPr>
        <a:xfrm>
          <a:off x="6867602"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A17FC923-E013-4F67-B867-289C29BF159B}"/>
            </a:ext>
          </a:extLst>
        </xdr:cNvPr>
        <xdr:cNvSpPr txBox="1"/>
      </xdr:nvSpPr>
      <xdr:spPr>
        <a:xfrm>
          <a:off x="6067502"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81932</xdr:rowOff>
    </xdr:from>
    <xdr:ext cx="469744" cy="259045"/>
    <xdr:sp macro="" textlink="">
      <xdr:nvSpPr>
        <xdr:cNvPr id="491" name="n_1mainValue【市民会館】&#10;一人当たり面積">
          <a:extLst>
            <a:ext uri="{FF2B5EF4-FFF2-40B4-BE49-F238E27FC236}">
              <a16:creationId xmlns:a16="http://schemas.microsoft.com/office/drawing/2014/main" id="{F4F7D25F-6DCF-44BF-8AB7-E6BB89886055}"/>
            </a:ext>
          </a:extLst>
        </xdr:cNvPr>
        <xdr:cNvSpPr txBox="1"/>
      </xdr:nvSpPr>
      <xdr:spPr>
        <a:xfrm>
          <a:off x="8458277" y="1757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492" name="n_2mainValue【市民会館】&#10;一人当たり面積">
          <a:extLst>
            <a:ext uri="{FF2B5EF4-FFF2-40B4-BE49-F238E27FC236}">
              <a16:creationId xmlns:a16="http://schemas.microsoft.com/office/drawing/2014/main" id="{9CF51C25-559E-4382-A3AB-98E105BBF44A}"/>
            </a:ext>
          </a:extLst>
        </xdr:cNvPr>
        <xdr:cNvSpPr txBox="1"/>
      </xdr:nvSpPr>
      <xdr:spPr>
        <a:xfrm>
          <a:off x="7677227"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493" name="n_3mainValue【市民会館】&#10;一人当たり面積">
          <a:extLst>
            <a:ext uri="{FF2B5EF4-FFF2-40B4-BE49-F238E27FC236}">
              <a16:creationId xmlns:a16="http://schemas.microsoft.com/office/drawing/2014/main" id="{FFE010AB-F660-4E0D-BE53-489058C92A8B}"/>
            </a:ext>
          </a:extLst>
        </xdr:cNvPr>
        <xdr:cNvSpPr txBox="1"/>
      </xdr:nvSpPr>
      <xdr:spPr>
        <a:xfrm>
          <a:off x="6867602"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51452</xdr:rowOff>
    </xdr:from>
    <xdr:ext cx="469744" cy="259045"/>
    <xdr:sp macro="" textlink="">
      <xdr:nvSpPr>
        <xdr:cNvPr id="494" name="n_4mainValue【市民会館】&#10;一人当たり面積">
          <a:extLst>
            <a:ext uri="{FF2B5EF4-FFF2-40B4-BE49-F238E27FC236}">
              <a16:creationId xmlns:a16="http://schemas.microsoft.com/office/drawing/2014/main" id="{E7177539-49B8-4262-A17E-1E5D17F1653B}"/>
            </a:ext>
          </a:extLst>
        </xdr:cNvPr>
        <xdr:cNvSpPr txBox="1"/>
      </xdr:nvSpPr>
      <xdr:spPr>
        <a:xfrm>
          <a:off x="6067502"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8A993E9-0A08-4D8A-B670-F11E010E947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D3DDE97-375B-4330-9F20-8425F05AF2F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E7766A2-7018-4173-8750-7E599284C4B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3C554DF-D2A0-4C09-8BB2-68E574A0310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1E2A3E0-60DA-4F8C-BAD2-F196BD7CC6F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C65B431-104D-4752-833A-63DAE3BD3BC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BE96413-7934-4982-A72D-74EF96EF43B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5072074-6E4A-490D-8610-03B09686E83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713C8E1-824E-42FE-8D2A-F7C3780C52F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A2EFB37-0F66-4B7E-9FB8-87C38F1808E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A3DB036-7D7D-4E19-883B-F721BE90EAC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1C7E9DF7-4E59-49AB-A38F-9B3DE1F4622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307502A6-BBC0-4A63-816B-6B05C8E1FE4F}"/>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5D1EED8C-0AA6-43E9-992E-83CCF2A85E28}"/>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DC1694C9-6AFE-41FC-A2A8-77FCDB273D53}"/>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16F1355-4054-4996-AC93-9488C2E96CBD}"/>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4135316-6E48-4127-A259-CEEAD6802AC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523C598-B9EE-468B-B7DA-7C159D9AEED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8B30C032-69A8-4035-8095-0208F42F316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628D56F1-4F8D-41B1-B96F-A441EFE35914}"/>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6A26E625-34C2-4733-BA2F-E03AA56D38B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798E5915-A8A0-4BE2-B21E-4CCCE1C0386B}"/>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8E583D92-1285-495E-BDA0-24B553EA971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E7423B9-ECA3-4BA7-B5FD-8FDD73FC6C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2BFC474-B16A-44F0-AEE6-898C8DDB086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8CFE1419-188E-4AD3-B5EB-AA9582CAA271}"/>
            </a:ext>
          </a:extLst>
        </xdr:cNvPr>
        <xdr:cNvCxnSpPr/>
      </xdr:nvCxnSpPr>
      <xdr:spPr>
        <a:xfrm flipV="1">
          <a:off x="14696439" y="5514249"/>
          <a:ext cx="0" cy="134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501670A9-C2C8-4CF6-AE22-C4FFBE5568B5}"/>
            </a:ext>
          </a:extLst>
        </xdr:cNvPr>
        <xdr:cNvSpPr txBox="1"/>
      </xdr:nvSpPr>
      <xdr:spPr>
        <a:xfrm>
          <a:off x="14735175" y="685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337F382D-3E40-4DD1-A620-C4C3930FB4EE}"/>
            </a:ext>
          </a:extLst>
        </xdr:cNvPr>
        <xdr:cNvCxnSpPr/>
      </xdr:nvCxnSpPr>
      <xdr:spPr>
        <a:xfrm>
          <a:off x="14611350" y="6855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119108F-A86B-4D5D-95E5-25F1C0703FAE}"/>
            </a:ext>
          </a:extLst>
        </xdr:cNvPr>
        <xdr:cNvSpPr txBox="1"/>
      </xdr:nvSpPr>
      <xdr:spPr>
        <a:xfrm>
          <a:off x="14735175" y="52990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B329236-7F89-4D6B-BAE3-C474ABA4777E}"/>
            </a:ext>
          </a:extLst>
        </xdr:cNvPr>
        <xdr:cNvCxnSpPr/>
      </xdr:nvCxnSpPr>
      <xdr:spPr>
        <a:xfrm>
          <a:off x="14611350" y="55142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D7A4D721-A297-4BCA-A08C-86A586D22B00}"/>
            </a:ext>
          </a:extLst>
        </xdr:cNvPr>
        <xdr:cNvSpPr txBox="1"/>
      </xdr:nvSpPr>
      <xdr:spPr>
        <a:xfrm>
          <a:off x="14735175" y="628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86E528DF-B7B0-4EFD-B534-2633FFB43E8F}"/>
            </a:ext>
          </a:extLst>
        </xdr:cNvPr>
        <xdr:cNvSpPr/>
      </xdr:nvSpPr>
      <xdr:spPr>
        <a:xfrm>
          <a:off x="14649450" y="6307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BF5E3FD4-74C6-4A06-8440-BCD4649EE5E7}"/>
            </a:ext>
          </a:extLst>
        </xdr:cNvPr>
        <xdr:cNvSpPr/>
      </xdr:nvSpPr>
      <xdr:spPr>
        <a:xfrm>
          <a:off x="13887450" y="6336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2C7FDF14-0D4D-4527-9349-53F0E0D21D10}"/>
            </a:ext>
          </a:extLst>
        </xdr:cNvPr>
        <xdr:cNvSpPr/>
      </xdr:nvSpPr>
      <xdr:spPr>
        <a:xfrm>
          <a:off x="13096875" y="630391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9" name="フローチャート: 判断 528">
          <a:extLst>
            <a:ext uri="{FF2B5EF4-FFF2-40B4-BE49-F238E27FC236}">
              <a16:creationId xmlns:a16="http://schemas.microsoft.com/office/drawing/2014/main" id="{E05BB0E5-72FB-4E9E-BDB5-E1314637AE19}"/>
            </a:ext>
          </a:extLst>
        </xdr:cNvPr>
        <xdr:cNvSpPr/>
      </xdr:nvSpPr>
      <xdr:spPr>
        <a:xfrm>
          <a:off x="12296775" y="6207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0" name="フローチャート: 判断 529">
          <a:extLst>
            <a:ext uri="{FF2B5EF4-FFF2-40B4-BE49-F238E27FC236}">
              <a16:creationId xmlns:a16="http://schemas.microsoft.com/office/drawing/2014/main" id="{80B02C71-CCC4-4118-A88A-CE6874EBDBD6}"/>
            </a:ext>
          </a:extLst>
        </xdr:cNvPr>
        <xdr:cNvSpPr/>
      </xdr:nvSpPr>
      <xdr:spPr>
        <a:xfrm>
          <a:off x="114871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0D2BABB-FE1E-459D-AAB4-BF0393FA54E2}"/>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4570E62-F2F4-4946-B071-306CD27F89A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EC5D319-B0A0-4669-BD4F-41440D432AF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88BD6D9-6783-45C7-9F0B-219F3F91EC6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16C44AE-BA20-48E5-AD6E-A4D9895A8D3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36" name="楕円 535">
          <a:extLst>
            <a:ext uri="{FF2B5EF4-FFF2-40B4-BE49-F238E27FC236}">
              <a16:creationId xmlns:a16="http://schemas.microsoft.com/office/drawing/2014/main" id="{D33F8F05-095A-443D-AFF2-7283863163E5}"/>
            </a:ext>
          </a:extLst>
        </xdr:cNvPr>
        <xdr:cNvSpPr/>
      </xdr:nvSpPr>
      <xdr:spPr>
        <a:xfrm>
          <a:off x="14649450" y="6286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149514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515AF9A-6A27-471F-9D0D-E7A5B02A41B1}"/>
            </a:ext>
          </a:extLst>
        </xdr:cNvPr>
        <xdr:cNvSpPr txBox="1"/>
      </xdr:nvSpPr>
      <xdr:spPr>
        <a:xfrm>
          <a:off x="14735175"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38" name="楕円 537">
          <a:extLst>
            <a:ext uri="{FF2B5EF4-FFF2-40B4-BE49-F238E27FC236}">
              <a16:creationId xmlns:a16="http://schemas.microsoft.com/office/drawing/2014/main" id="{3E494BF6-7D43-40B9-AFE4-CFBC6DFB21A6}"/>
            </a:ext>
          </a:extLst>
        </xdr:cNvPr>
        <xdr:cNvSpPr/>
      </xdr:nvSpPr>
      <xdr:spPr>
        <a:xfrm>
          <a:off x="13887450" y="625003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39</xdr:row>
      <xdr:rowOff>5987</xdr:rowOff>
    </xdr:to>
    <xdr:cxnSp macro="">
      <xdr:nvCxnSpPr>
        <xdr:cNvPr id="539" name="直線コネクタ 538">
          <a:extLst>
            <a:ext uri="{FF2B5EF4-FFF2-40B4-BE49-F238E27FC236}">
              <a16:creationId xmlns:a16="http://schemas.microsoft.com/office/drawing/2014/main" id="{268E5B66-5D02-4942-A3B0-30914CFF2BBE}"/>
            </a:ext>
          </a:extLst>
        </xdr:cNvPr>
        <xdr:cNvCxnSpPr/>
      </xdr:nvCxnSpPr>
      <xdr:spPr>
        <a:xfrm>
          <a:off x="13935075" y="6297658"/>
          <a:ext cx="7620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40" name="楕円 539">
          <a:extLst>
            <a:ext uri="{FF2B5EF4-FFF2-40B4-BE49-F238E27FC236}">
              <a16:creationId xmlns:a16="http://schemas.microsoft.com/office/drawing/2014/main" id="{58A177C8-5366-43F8-9A62-FD772F02E33F}"/>
            </a:ext>
          </a:extLst>
        </xdr:cNvPr>
        <xdr:cNvSpPr/>
      </xdr:nvSpPr>
      <xdr:spPr>
        <a:xfrm>
          <a:off x="13096875" y="62092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94162</xdr:rowOff>
    </xdr:from>
    <xdr:to>
      <xdr:col>81</xdr:col>
      <xdr:colOff>50800</xdr:colOff>
      <xdr:row>38</xdr:row>
      <xdr:rowOff>134983</xdr:rowOff>
    </xdr:to>
    <xdr:cxnSp macro="">
      <xdr:nvCxnSpPr>
        <xdr:cNvPr id="541" name="直線コネクタ 540">
          <a:extLst>
            <a:ext uri="{FF2B5EF4-FFF2-40B4-BE49-F238E27FC236}">
              <a16:creationId xmlns:a16="http://schemas.microsoft.com/office/drawing/2014/main" id="{F0A4BBA5-E320-4034-BF75-B2316D47D7CF}"/>
            </a:ext>
          </a:extLst>
        </xdr:cNvPr>
        <xdr:cNvCxnSpPr/>
      </xdr:nvCxnSpPr>
      <xdr:spPr>
        <a:xfrm>
          <a:off x="13144500" y="6256837"/>
          <a:ext cx="7905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542" name="楕円 541">
          <a:extLst>
            <a:ext uri="{FF2B5EF4-FFF2-40B4-BE49-F238E27FC236}">
              <a16:creationId xmlns:a16="http://schemas.microsoft.com/office/drawing/2014/main" id="{8C358B63-CC54-4A7F-BB5F-AF41A43C89BF}"/>
            </a:ext>
          </a:extLst>
        </xdr:cNvPr>
        <xdr:cNvSpPr/>
      </xdr:nvSpPr>
      <xdr:spPr>
        <a:xfrm>
          <a:off x="12296775" y="61603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94162</xdr:rowOff>
    </xdr:to>
    <xdr:cxnSp macro="">
      <xdr:nvCxnSpPr>
        <xdr:cNvPr id="543" name="直線コネクタ 542">
          <a:extLst>
            <a:ext uri="{FF2B5EF4-FFF2-40B4-BE49-F238E27FC236}">
              <a16:creationId xmlns:a16="http://schemas.microsoft.com/office/drawing/2014/main" id="{ECF85439-21A6-42BB-8E64-01F11EFFB7B3}"/>
            </a:ext>
          </a:extLst>
        </xdr:cNvPr>
        <xdr:cNvCxnSpPr/>
      </xdr:nvCxnSpPr>
      <xdr:spPr>
        <a:xfrm>
          <a:off x="12344400" y="6207941"/>
          <a:ext cx="80010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126637</xdr:rowOff>
    </xdr:from>
    <xdr:to>
      <xdr:col>67</xdr:col>
      <xdr:colOff>101600</xdr:colOff>
      <xdr:row>38</xdr:row>
      <xdr:rowOff>56787</xdr:rowOff>
    </xdr:to>
    <xdr:sp macro="" textlink="">
      <xdr:nvSpPr>
        <xdr:cNvPr id="544" name="楕円 543">
          <a:extLst>
            <a:ext uri="{FF2B5EF4-FFF2-40B4-BE49-F238E27FC236}">
              <a16:creationId xmlns:a16="http://schemas.microsoft.com/office/drawing/2014/main" id="{949C48E9-449A-42FC-B61F-3AC19EF4F89A}"/>
            </a:ext>
          </a:extLst>
        </xdr:cNvPr>
        <xdr:cNvSpPr/>
      </xdr:nvSpPr>
      <xdr:spPr>
        <a:xfrm>
          <a:off x="11487150" y="6124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xdr:rowOff>
    </xdr:from>
    <xdr:to>
      <xdr:col>71</xdr:col>
      <xdr:colOff>177800</xdr:colOff>
      <xdr:row>38</xdr:row>
      <xdr:rowOff>48441</xdr:rowOff>
    </xdr:to>
    <xdr:cxnSp macro="">
      <xdr:nvCxnSpPr>
        <xdr:cNvPr id="545" name="直線コネクタ 544">
          <a:extLst>
            <a:ext uri="{FF2B5EF4-FFF2-40B4-BE49-F238E27FC236}">
              <a16:creationId xmlns:a16="http://schemas.microsoft.com/office/drawing/2014/main" id="{2CB5EACA-CA08-4DA0-8813-8E9183CB800A}"/>
            </a:ext>
          </a:extLst>
        </xdr:cNvPr>
        <xdr:cNvCxnSpPr/>
      </xdr:nvCxnSpPr>
      <xdr:spPr>
        <a:xfrm>
          <a:off x="11534775" y="6171837"/>
          <a:ext cx="80962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292EEA4-1408-4DBE-A014-713EE87C627D}"/>
            </a:ext>
          </a:extLst>
        </xdr:cNvPr>
        <xdr:cNvSpPr txBox="1"/>
      </xdr:nvSpPr>
      <xdr:spPr>
        <a:xfrm>
          <a:off x="13745219" y="642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2025E081-C47C-44B5-B865-114A0B61D0D1}"/>
            </a:ext>
          </a:extLst>
        </xdr:cNvPr>
        <xdr:cNvSpPr txBox="1"/>
      </xdr:nvSpPr>
      <xdr:spPr>
        <a:xfrm>
          <a:off x="12964169" y="638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326ADB55-A0A0-4B9E-A067-F6CF4AFA74FD}"/>
            </a:ext>
          </a:extLst>
        </xdr:cNvPr>
        <xdr:cNvSpPr txBox="1"/>
      </xdr:nvSpPr>
      <xdr:spPr>
        <a:xfrm>
          <a:off x="12164069"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8D0AE54-8F87-4C25-B282-8726CA8F4EA5}"/>
            </a:ext>
          </a:extLst>
        </xdr:cNvPr>
        <xdr:cNvSpPr txBox="1"/>
      </xdr:nvSpPr>
      <xdr:spPr>
        <a:xfrm>
          <a:off x="113544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30860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DA4CD2BA-C2F7-4735-93C9-E01A5F86C280}"/>
            </a:ext>
          </a:extLst>
        </xdr:cNvPr>
        <xdr:cNvSpPr txBox="1"/>
      </xdr:nvSpPr>
      <xdr:spPr>
        <a:xfrm>
          <a:off x="13745219" y="6028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1FF2E9E8-DE6D-4AFD-86C9-F27105967A07}"/>
            </a:ext>
          </a:extLst>
        </xdr:cNvPr>
        <xdr:cNvSpPr txBox="1"/>
      </xdr:nvSpPr>
      <xdr:spPr>
        <a:xfrm>
          <a:off x="12964169"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115769</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C77EB115-5778-4C40-A99D-6B4F686B1DB4}"/>
            </a:ext>
          </a:extLst>
        </xdr:cNvPr>
        <xdr:cNvSpPr txBox="1"/>
      </xdr:nvSpPr>
      <xdr:spPr>
        <a:xfrm>
          <a:off x="12164069" y="595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73314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3C800FDA-D275-47F1-9D35-5AC641BD5E23}"/>
            </a:ext>
          </a:extLst>
        </xdr:cNvPr>
        <xdr:cNvSpPr txBox="1"/>
      </xdr:nvSpPr>
      <xdr:spPr>
        <a:xfrm>
          <a:off x="11354444" y="591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3FABF41-A78D-47E7-8225-3884E8FD9A9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1A4AA8E0-9622-4E66-A2A1-E0127DF5C0A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B5F05CD-D9DF-4226-B2BC-A219AA087A0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6603E97B-3F32-4E37-B454-CA13D34B6A1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7299FFF-E6F9-4EE9-B70E-21849BCF951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7C0D41DB-E4CD-4FFB-BB53-9245DCB22C1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BA610D54-7887-4B70-B149-BAF126A063B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0327E8E-CF82-4AFE-8AAE-631C5D8BE62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1D096CEA-CEC2-41AF-8E9E-0CD6096840B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D8E88819-A10E-4255-B0AD-592A377C070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3353E949-23ED-4D4D-87E6-8C438965F427}"/>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65380B80-90FD-4F8F-B0C8-F71E0FA39530}"/>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1A3FB7E4-7659-4C32-A392-BA60C3854FC6}"/>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AA3CCCAA-9BAC-46D6-9AA8-1457635C0CAC}"/>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F55F4040-21AE-4D61-8A2F-9B385B5C1A2C}"/>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541792DF-A1C6-4301-BEE0-B871D97BAEB8}"/>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A32E64E-51B9-4141-B623-FA2179531E21}"/>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4D1DA36D-F47F-402B-B3AE-11024B75761B}"/>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3A88E23B-815A-497A-842E-08AC6D41B5D3}"/>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5687A9A1-DC8B-4A49-A63C-1907441C9012}"/>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B6025881-5369-413B-B2E8-73587E0F7550}"/>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376661EA-DC72-49FF-8CB5-9DF6367C38FC}"/>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C1928CC2-CB70-4F29-A0E9-AE04348FF5C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9030719-C7ED-43D9-8646-CBB57581743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7EAF2CED-9087-452D-A7DE-184D993F481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17EDC44C-C024-41A0-B612-BD1AFE8709ED}"/>
            </a:ext>
          </a:extLst>
        </xdr:cNvPr>
        <xdr:cNvCxnSpPr/>
      </xdr:nvCxnSpPr>
      <xdr:spPr>
        <a:xfrm flipV="1">
          <a:off x="19954239" y="5364637"/>
          <a:ext cx="0" cy="152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8D8170D9-8AD0-44FD-941D-59E7C5F1F1D4}"/>
            </a:ext>
          </a:extLst>
        </xdr:cNvPr>
        <xdr:cNvSpPr txBox="1"/>
      </xdr:nvSpPr>
      <xdr:spPr>
        <a:xfrm>
          <a:off x="19992975" y="68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35D2E60E-5EB8-4891-BCC9-5828021278C1}"/>
            </a:ext>
          </a:extLst>
        </xdr:cNvPr>
        <xdr:cNvCxnSpPr/>
      </xdr:nvCxnSpPr>
      <xdr:spPr>
        <a:xfrm>
          <a:off x="19878675" y="6893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F06A611F-7C2C-4E18-92A8-BD4BDB2E1D10}"/>
            </a:ext>
          </a:extLst>
        </xdr:cNvPr>
        <xdr:cNvSpPr txBox="1"/>
      </xdr:nvSpPr>
      <xdr:spPr>
        <a:xfrm>
          <a:off x="19992975" y="516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A4F8F-309D-4375-864E-EA0F842D0FC2}"/>
            </a:ext>
          </a:extLst>
        </xdr:cNvPr>
        <xdr:cNvCxnSpPr/>
      </xdr:nvCxnSpPr>
      <xdr:spPr>
        <a:xfrm>
          <a:off x="19878675" y="53646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3043B0B3-09F3-4EE0-9FDD-6C05DB1D66DE}"/>
            </a:ext>
          </a:extLst>
        </xdr:cNvPr>
        <xdr:cNvSpPr txBox="1"/>
      </xdr:nvSpPr>
      <xdr:spPr>
        <a:xfrm>
          <a:off x="19992975" y="6479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A7B175C0-386F-46D6-B4E4-EC50B519A4D8}"/>
            </a:ext>
          </a:extLst>
        </xdr:cNvPr>
        <xdr:cNvSpPr/>
      </xdr:nvSpPr>
      <xdr:spPr>
        <a:xfrm>
          <a:off x="19897725" y="64947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4BEF3E48-84B6-4E9E-BC2B-A5FEEDBA72AE}"/>
            </a:ext>
          </a:extLst>
        </xdr:cNvPr>
        <xdr:cNvSpPr/>
      </xdr:nvSpPr>
      <xdr:spPr>
        <a:xfrm>
          <a:off x="19154775" y="65154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BC7BFF3C-A0F6-475F-9003-FE9EBB8ED80A}"/>
            </a:ext>
          </a:extLst>
        </xdr:cNvPr>
        <xdr:cNvSpPr/>
      </xdr:nvSpPr>
      <xdr:spPr>
        <a:xfrm>
          <a:off x="18345150" y="6522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9930</xdr:rowOff>
    </xdr:from>
    <xdr:to>
      <xdr:col>102</xdr:col>
      <xdr:colOff>165100</xdr:colOff>
      <xdr:row>40</xdr:row>
      <xdr:rowOff>111530</xdr:rowOff>
    </xdr:to>
    <xdr:sp macro="" textlink="">
      <xdr:nvSpPr>
        <xdr:cNvPr id="588" name="フローチャート: 判断 587">
          <a:extLst>
            <a:ext uri="{FF2B5EF4-FFF2-40B4-BE49-F238E27FC236}">
              <a16:creationId xmlns:a16="http://schemas.microsoft.com/office/drawing/2014/main" id="{27DF183A-C7E7-4323-BF24-EF6B6BA9DF83}"/>
            </a:ext>
          </a:extLst>
        </xdr:cNvPr>
        <xdr:cNvSpPr/>
      </xdr:nvSpPr>
      <xdr:spPr>
        <a:xfrm>
          <a:off x="17554575" y="64932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19522</xdr:rowOff>
    </xdr:from>
    <xdr:to>
      <xdr:col>98</xdr:col>
      <xdr:colOff>38100</xdr:colOff>
      <xdr:row>40</xdr:row>
      <xdr:rowOff>121122</xdr:rowOff>
    </xdr:to>
    <xdr:sp macro="" textlink="">
      <xdr:nvSpPr>
        <xdr:cNvPr id="589" name="フローチャート: 判断 588">
          <a:extLst>
            <a:ext uri="{FF2B5EF4-FFF2-40B4-BE49-F238E27FC236}">
              <a16:creationId xmlns:a16="http://schemas.microsoft.com/office/drawing/2014/main" id="{ECA9B7DD-469E-4721-B245-1CC4BDBF2351}"/>
            </a:ext>
          </a:extLst>
        </xdr:cNvPr>
        <xdr:cNvSpPr/>
      </xdr:nvSpPr>
      <xdr:spPr>
        <a:xfrm>
          <a:off x="16754475" y="650604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550395E-D484-4502-B90D-E15F0A634D2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FC834DD-FDE8-4005-AB07-234D7F63250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BFE6062-1B4B-44B1-9A00-06C030DAA1B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8DDC43A-5CE8-413A-95FC-12F016172AD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4C3E9171-42C4-40DE-B51F-30B14B724BE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3089</xdr:rowOff>
    </xdr:from>
    <xdr:to>
      <xdr:col>116</xdr:col>
      <xdr:colOff>114300</xdr:colOff>
      <xdr:row>37</xdr:row>
      <xdr:rowOff>104689</xdr:rowOff>
    </xdr:to>
    <xdr:sp macro="" textlink="">
      <xdr:nvSpPr>
        <xdr:cNvPr id="595" name="楕円 594">
          <a:extLst>
            <a:ext uri="{FF2B5EF4-FFF2-40B4-BE49-F238E27FC236}">
              <a16:creationId xmlns:a16="http://schemas.microsoft.com/office/drawing/2014/main" id="{5EBF8261-B085-4D31-918A-8DE6CBD2D1E9}"/>
            </a:ext>
          </a:extLst>
        </xdr:cNvPr>
        <xdr:cNvSpPr/>
      </xdr:nvSpPr>
      <xdr:spPr>
        <a:xfrm>
          <a:off x="19897725" y="6003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25966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11616E6C-7B62-4BA1-A0E5-7282EABA9C65}"/>
            </a:ext>
          </a:extLst>
        </xdr:cNvPr>
        <xdr:cNvSpPr txBox="1"/>
      </xdr:nvSpPr>
      <xdr:spPr>
        <a:xfrm>
          <a:off x="19992975" y="586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18888</xdr:rowOff>
    </xdr:from>
    <xdr:to>
      <xdr:col>112</xdr:col>
      <xdr:colOff>38100</xdr:colOff>
      <xdr:row>37</xdr:row>
      <xdr:rowOff>120488</xdr:rowOff>
    </xdr:to>
    <xdr:sp macro="" textlink="">
      <xdr:nvSpPr>
        <xdr:cNvPr id="597" name="楕円 596">
          <a:extLst>
            <a:ext uri="{FF2B5EF4-FFF2-40B4-BE49-F238E27FC236}">
              <a16:creationId xmlns:a16="http://schemas.microsoft.com/office/drawing/2014/main" id="{7641192E-BDC1-44B8-AA6E-313E8A7DAB2F}"/>
            </a:ext>
          </a:extLst>
        </xdr:cNvPr>
        <xdr:cNvSpPr/>
      </xdr:nvSpPr>
      <xdr:spPr>
        <a:xfrm>
          <a:off x="19154775" y="60196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53889</xdr:rowOff>
    </xdr:from>
    <xdr:to>
      <xdr:col>116</xdr:col>
      <xdr:colOff>63500</xdr:colOff>
      <xdr:row>37</xdr:row>
      <xdr:rowOff>69688</xdr:rowOff>
    </xdr:to>
    <xdr:cxnSp macro="">
      <xdr:nvCxnSpPr>
        <xdr:cNvPr id="598" name="直線コネクタ 597">
          <a:extLst>
            <a:ext uri="{FF2B5EF4-FFF2-40B4-BE49-F238E27FC236}">
              <a16:creationId xmlns:a16="http://schemas.microsoft.com/office/drawing/2014/main" id="{AE71A75C-2C0C-4171-87E4-FF354E8107A4}"/>
            </a:ext>
          </a:extLst>
        </xdr:cNvPr>
        <xdr:cNvCxnSpPr/>
      </xdr:nvCxnSpPr>
      <xdr:spPr>
        <a:xfrm flipV="1">
          <a:off x="19202400" y="6051464"/>
          <a:ext cx="752475"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31331</xdr:rowOff>
    </xdr:from>
    <xdr:to>
      <xdr:col>107</xdr:col>
      <xdr:colOff>101600</xdr:colOff>
      <xdr:row>37</xdr:row>
      <xdr:rowOff>132931</xdr:rowOff>
    </xdr:to>
    <xdr:sp macro="" textlink="">
      <xdr:nvSpPr>
        <xdr:cNvPr id="599" name="楕円 598">
          <a:extLst>
            <a:ext uri="{FF2B5EF4-FFF2-40B4-BE49-F238E27FC236}">
              <a16:creationId xmlns:a16="http://schemas.microsoft.com/office/drawing/2014/main" id="{D7348564-1F1F-4207-B435-A2F91B95DCB5}"/>
            </a:ext>
          </a:extLst>
        </xdr:cNvPr>
        <xdr:cNvSpPr/>
      </xdr:nvSpPr>
      <xdr:spPr>
        <a:xfrm>
          <a:off x="18345150" y="60289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69688</xdr:rowOff>
    </xdr:from>
    <xdr:to>
      <xdr:col>111</xdr:col>
      <xdr:colOff>177800</xdr:colOff>
      <xdr:row>37</xdr:row>
      <xdr:rowOff>82131</xdr:rowOff>
    </xdr:to>
    <xdr:cxnSp macro="">
      <xdr:nvCxnSpPr>
        <xdr:cNvPr id="600" name="直線コネクタ 599">
          <a:extLst>
            <a:ext uri="{FF2B5EF4-FFF2-40B4-BE49-F238E27FC236}">
              <a16:creationId xmlns:a16="http://schemas.microsoft.com/office/drawing/2014/main" id="{DEC7F9D2-7DDB-4B08-994E-EDC4C1CA1C47}"/>
            </a:ext>
          </a:extLst>
        </xdr:cNvPr>
        <xdr:cNvCxnSpPr/>
      </xdr:nvCxnSpPr>
      <xdr:spPr>
        <a:xfrm flipV="1">
          <a:off x="18392775" y="6067263"/>
          <a:ext cx="809625" cy="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45628</xdr:rowOff>
    </xdr:from>
    <xdr:to>
      <xdr:col>102</xdr:col>
      <xdr:colOff>165100</xdr:colOff>
      <xdr:row>37</xdr:row>
      <xdr:rowOff>147228</xdr:rowOff>
    </xdr:to>
    <xdr:sp macro="" textlink="">
      <xdr:nvSpPr>
        <xdr:cNvPr id="601" name="楕円 600">
          <a:extLst>
            <a:ext uri="{FF2B5EF4-FFF2-40B4-BE49-F238E27FC236}">
              <a16:creationId xmlns:a16="http://schemas.microsoft.com/office/drawing/2014/main" id="{96558DFC-9792-44CB-8A07-AAF41F6BA657}"/>
            </a:ext>
          </a:extLst>
        </xdr:cNvPr>
        <xdr:cNvSpPr/>
      </xdr:nvSpPr>
      <xdr:spPr>
        <a:xfrm>
          <a:off x="17554575" y="60495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82131</xdr:rowOff>
    </xdr:from>
    <xdr:to>
      <xdr:col>107</xdr:col>
      <xdr:colOff>50800</xdr:colOff>
      <xdr:row>37</xdr:row>
      <xdr:rowOff>96428</xdr:rowOff>
    </xdr:to>
    <xdr:cxnSp macro="">
      <xdr:nvCxnSpPr>
        <xdr:cNvPr id="602" name="直線コネクタ 601">
          <a:extLst>
            <a:ext uri="{FF2B5EF4-FFF2-40B4-BE49-F238E27FC236}">
              <a16:creationId xmlns:a16="http://schemas.microsoft.com/office/drawing/2014/main" id="{11345EC6-2FA3-4EEF-8C95-DB45E7FBE86F}"/>
            </a:ext>
          </a:extLst>
        </xdr:cNvPr>
        <xdr:cNvCxnSpPr/>
      </xdr:nvCxnSpPr>
      <xdr:spPr>
        <a:xfrm flipV="1">
          <a:off x="17602200" y="6086056"/>
          <a:ext cx="790575"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59269</xdr:rowOff>
    </xdr:from>
    <xdr:to>
      <xdr:col>98</xdr:col>
      <xdr:colOff>38100</xdr:colOff>
      <xdr:row>37</xdr:row>
      <xdr:rowOff>160869</xdr:rowOff>
    </xdr:to>
    <xdr:sp macro="" textlink="">
      <xdr:nvSpPr>
        <xdr:cNvPr id="603" name="楕円 602">
          <a:extLst>
            <a:ext uri="{FF2B5EF4-FFF2-40B4-BE49-F238E27FC236}">
              <a16:creationId xmlns:a16="http://schemas.microsoft.com/office/drawing/2014/main" id="{DB6B287F-6B2A-4F8D-882C-4760D9855B8C}"/>
            </a:ext>
          </a:extLst>
        </xdr:cNvPr>
        <xdr:cNvSpPr/>
      </xdr:nvSpPr>
      <xdr:spPr>
        <a:xfrm>
          <a:off x="16754475" y="60600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96428</xdr:rowOff>
    </xdr:from>
    <xdr:to>
      <xdr:col>102</xdr:col>
      <xdr:colOff>114300</xdr:colOff>
      <xdr:row>37</xdr:row>
      <xdr:rowOff>110069</xdr:rowOff>
    </xdr:to>
    <xdr:cxnSp macro="">
      <xdr:nvCxnSpPr>
        <xdr:cNvPr id="604" name="直線コネクタ 603">
          <a:extLst>
            <a:ext uri="{FF2B5EF4-FFF2-40B4-BE49-F238E27FC236}">
              <a16:creationId xmlns:a16="http://schemas.microsoft.com/office/drawing/2014/main" id="{C57FBF9D-677D-49C5-86BF-57097D06C1B8}"/>
            </a:ext>
          </a:extLst>
        </xdr:cNvPr>
        <xdr:cNvCxnSpPr/>
      </xdr:nvCxnSpPr>
      <xdr:spPr>
        <a:xfrm flipV="1">
          <a:off x="16802100" y="6097178"/>
          <a:ext cx="8001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A56FB6B4-D552-456D-9A5F-BB2DE609EE67}"/>
            </a:ext>
          </a:extLst>
        </xdr:cNvPr>
        <xdr:cNvSpPr txBox="1"/>
      </xdr:nvSpPr>
      <xdr:spPr>
        <a:xfrm>
          <a:off x="18915595" y="660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2FDE4E87-A9F8-4284-97E8-37E99F470C7E}"/>
            </a:ext>
          </a:extLst>
        </xdr:cNvPr>
        <xdr:cNvSpPr txBox="1"/>
      </xdr:nvSpPr>
      <xdr:spPr>
        <a:xfrm>
          <a:off x="18134545" y="661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102657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A5D8596D-8F25-44BE-B54B-0AC1A1D71130}"/>
            </a:ext>
          </a:extLst>
        </xdr:cNvPr>
        <xdr:cNvSpPr txBox="1"/>
      </xdr:nvSpPr>
      <xdr:spPr>
        <a:xfrm>
          <a:off x="17324920" y="659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112249</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A559160D-FEC2-4808-9348-79E86DF347A9}"/>
            </a:ext>
          </a:extLst>
        </xdr:cNvPr>
        <xdr:cNvSpPr txBox="1"/>
      </xdr:nvSpPr>
      <xdr:spPr>
        <a:xfrm>
          <a:off x="16524820" y="65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137015</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5658E110-509A-4CB0-A7CA-AF1746FF1650}"/>
            </a:ext>
          </a:extLst>
        </xdr:cNvPr>
        <xdr:cNvSpPr txBox="1"/>
      </xdr:nvSpPr>
      <xdr:spPr>
        <a:xfrm>
          <a:off x="18915595" y="581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149458</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9590E994-81E7-4101-A45B-6FEF31258C59}"/>
            </a:ext>
          </a:extLst>
        </xdr:cNvPr>
        <xdr:cNvSpPr txBox="1"/>
      </xdr:nvSpPr>
      <xdr:spPr>
        <a:xfrm>
          <a:off x="18134545" y="582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163755</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E2699C01-D825-4504-9745-BFF45D27646D}"/>
            </a:ext>
          </a:extLst>
        </xdr:cNvPr>
        <xdr:cNvSpPr txBox="1"/>
      </xdr:nvSpPr>
      <xdr:spPr>
        <a:xfrm>
          <a:off x="17324920" y="583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5946</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6A3EBCD6-49A6-4DEB-8FFC-42123CE19AFA}"/>
            </a:ext>
          </a:extLst>
        </xdr:cNvPr>
        <xdr:cNvSpPr txBox="1"/>
      </xdr:nvSpPr>
      <xdr:spPr>
        <a:xfrm>
          <a:off x="16524820" y="584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8D32515-37EC-48BD-BADD-C3CB716958A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FE35BE7C-98F8-4A38-A92D-892C01B6C1E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7E9D9F97-7B55-49C3-993D-A21A72F267C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821352FF-82EB-4FD1-9842-FBECACD2E49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BCE8E9AC-3420-4D7A-8DC2-B8D1C33539A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E05C5EA-8E9C-4D29-A2D4-EC49A2FCE51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38D60F4-941B-4AC2-86F3-0F6ABB6C9C4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55F0C252-497D-42B3-8F79-F30E671664A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BEC5B3DA-946F-4365-9D88-6FB6AF4E695F}"/>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672D314A-0A64-4B75-9FA6-5B47250D4EF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6DCD282A-A4D5-490D-B707-28F4CF48745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65AAE395-9612-4372-81E7-A9C1E3169D9C}"/>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B6436A40-2F3B-472E-9092-790C73F2F3DD}"/>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BDA4B674-28F2-49E0-9B50-2E54D30F283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BDBB3113-DB41-47C6-A07A-E6BE5A5AEEC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66FA6F9F-5145-4D2A-A70E-2471C36DCC62}"/>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2B62BE8E-9049-436F-94FE-51515BE8D59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AB30A7DF-B187-484E-B709-3ED33DD658B6}"/>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33473871-ED31-4FBE-9964-0008F83FAC4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B3360107-FA4A-49D8-B071-8254F6DBB624}"/>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197F75A1-9C10-493A-850C-B9B2B5AEA74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A24B964C-03DB-43A0-A51A-3B99FDF59768}"/>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E082F281-B33E-464E-B144-8585ED055264}"/>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B2195388-728F-4B67-BF39-E25F9761C66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3B1B9E45-16AD-4CA6-B08B-28F492A8448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29D3B442-9BA4-47A7-B8F9-81D9293C63AB}"/>
            </a:ext>
          </a:extLst>
        </xdr:cNvPr>
        <xdr:cNvCxnSpPr/>
      </xdr:nvCxnSpPr>
      <xdr:spPr>
        <a:xfrm flipV="1">
          <a:off x="14696439" y="8956222"/>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C8D21E38-F16F-494D-AC1B-F6DB68AD1D88}"/>
            </a:ext>
          </a:extLst>
        </xdr:cNvPr>
        <xdr:cNvSpPr txBox="1"/>
      </xdr:nvSpPr>
      <xdr:spPr>
        <a:xfrm>
          <a:off x="14735175" y="1042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2DE5F1A1-D8B0-4F54-BCF7-5CF3E4BBD055}"/>
            </a:ext>
          </a:extLst>
        </xdr:cNvPr>
        <xdr:cNvCxnSpPr/>
      </xdr:nvCxnSpPr>
      <xdr:spPr>
        <a:xfrm>
          <a:off x="14611350" y="104135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51FBC6D4-1102-4C53-B03B-61B7D11E50A0}"/>
            </a:ext>
          </a:extLst>
        </xdr:cNvPr>
        <xdr:cNvSpPr txBox="1"/>
      </xdr:nvSpPr>
      <xdr:spPr>
        <a:xfrm>
          <a:off x="14735175" y="8753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E63354EE-11BB-4184-8B88-D1BE8C72EDDD}"/>
            </a:ext>
          </a:extLst>
        </xdr:cNvPr>
        <xdr:cNvCxnSpPr/>
      </xdr:nvCxnSpPr>
      <xdr:spPr>
        <a:xfrm>
          <a:off x="14611350" y="89562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70E8C468-6840-419D-9333-1E4C6F36C3DD}"/>
            </a:ext>
          </a:extLst>
        </xdr:cNvPr>
        <xdr:cNvSpPr txBox="1"/>
      </xdr:nvSpPr>
      <xdr:spPr>
        <a:xfrm>
          <a:off x="14735175" y="960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667E7530-693E-4801-B352-1F72C8646453}"/>
            </a:ext>
          </a:extLst>
        </xdr:cNvPr>
        <xdr:cNvSpPr/>
      </xdr:nvSpPr>
      <xdr:spPr>
        <a:xfrm>
          <a:off x="14649450" y="97428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879254F4-E401-4990-AC87-79D5095DB39E}"/>
            </a:ext>
          </a:extLst>
        </xdr:cNvPr>
        <xdr:cNvSpPr/>
      </xdr:nvSpPr>
      <xdr:spPr>
        <a:xfrm>
          <a:off x="138874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DB87FA10-8D1A-4478-96A2-F220CFE2C5C0}"/>
            </a:ext>
          </a:extLst>
        </xdr:cNvPr>
        <xdr:cNvSpPr/>
      </xdr:nvSpPr>
      <xdr:spPr>
        <a:xfrm>
          <a:off x="13096875" y="97050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7" name="フローチャート: 判断 646">
          <a:extLst>
            <a:ext uri="{FF2B5EF4-FFF2-40B4-BE49-F238E27FC236}">
              <a16:creationId xmlns:a16="http://schemas.microsoft.com/office/drawing/2014/main" id="{1FE81349-28B1-4287-A2B6-AD7503AE61FF}"/>
            </a:ext>
          </a:extLst>
        </xdr:cNvPr>
        <xdr:cNvSpPr/>
      </xdr:nvSpPr>
      <xdr:spPr>
        <a:xfrm>
          <a:off x="12296775" y="9695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8" name="フローチャート: 判断 647">
          <a:extLst>
            <a:ext uri="{FF2B5EF4-FFF2-40B4-BE49-F238E27FC236}">
              <a16:creationId xmlns:a16="http://schemas.microsoft.com/office/drawing/2014/main" id="{D47E43E7-8C00-4544-A6E2-FF904570E67D}"/>
            </a:ext>
          </a:extLst>
        </xdr:cNvPr>
        <xdr:cNvSpPr/>
      </xdr:nvSpPr>
      <xdr:spPr>
        <a:xfrm>
          <a:off x="11487150" y="964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46E1B2E-8230-463C-8826-55AE0C8FF70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56988D7-6A4A-4531-AF87-1E138E5FDB8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18B78DF-2091-4F51-97F0-84BC86BF539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606A1A9-D96A-42E2-BE12-78ED3C32D1D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C7E5D12E-DC53-4B0D-89AD-85A89E46E9A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54" name="楕円 653">
          <a:extLst>
            <a:ext uri="{FF2B5EF4-FFF2-40B4-BE49-F238E27FC236}">
              <a16:creationId xmlns:a16="http://schemas.microsoft.com/office/drawing/2014/main" id="{BF6EFE7D-49F5-491F-BB0E-DE3FD8B7AA29}"/>
            </a:ext>
          </a:extLst>
        </xdr:cNvPr>
        <xdr:cNvSpPr/>
      </xdr:nvSpPr>
      <xdr:spPr>
        <a:xfrm>
          <a:off x="14649450" y="98686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636FC070-1F9E-4E73-BC51-02E69A19D9E2}"/>
            </a:ext>
          </a:extLst>
        </xdr:cNvPr>
        <xdr:cNvSpPr txBox="1"/>
      </xdr:nvSpPr>
      <xdr:spPr>
        <a:xfrm>
          <a:off x="14735175" y="984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114119</xdr:rowOff>
    </xdr:from>
    <xdr:to>
      <xdr:col>81</xdr:col>
      <xdr:colOff>101600</xdr:colOff>
      <xdr:row>61</xdr:row>
      <xdr:rowOff>44269</xdr:rowOff>
    </xdr:to>
    <xdr:sp macro="" textlink="">
      <xdr:nvSpPr>
        <xdr:cNvPr id="656" name="楕円 655">
          <a:extLst>
            <a:ext uri="{FF2B5EF4-FFF2-40B4-BE49-F238E27FC236}">
              <a16:creationId xmlns:a16="http://schemas.microsoft.com/office/drawing/2014/main" id="{CC636FBB-8B02-4382-8679-7C9885D40F61}"/>
            </a:ext>
          </a:extLst>
        </xdr:cNvPr>
        <xdr:cNvSpPr/>
      </xdr:nvSpPr>
      <xdr:spPr>
        <a:xfrm>
          <a:off x="13887450" y="9839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164919</xdr:rowOff>
    </xdr:from>
    <xdr:to>
      <xdr:col>85</xdr:col>
      <xdr:colOff>127000</xdr:colOff>
      <xdr:row>61</xdr:row>
      <xdr:rowOff>26126</xdr:rowOff>
    </xdr:to>
    <xdr:cxnSp macro="">
      <xdr:nvCxnSpPr>
        <xdr:cNvPr id="657" name="直線コネクタ 656">
          <a:extLst>
            <a:ext uri="{FF2B5EF4-FFF2-40B4-BE49-F238E27FC236}">
              <a16:creationId xmlns:a16="http://schemas.microsoft.com/office/drawing/2014/main" id="{47B21337-A1D4-40B5-AA05-34ECA9CE6BF7}"/>
            </a:ext>
          </a:extLst>
        </xdr:cNvPr>
        <xdr:cNvCxnSpPr/>
      </xdr:nvCxnSpPr>
      <xdr:spPr>
        <a:xfrm>
          <a:off x="13935075" y="9886769"/>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8" name="楕円 657">
          <a:extLst>
            <a:ext uri="{FF2B5EF4-FFF2-40B4-BE49-F238E27FC236}">
              <a16:creationId xmlns:a16="http://schemas.microsoft.com/office/drawing/2014/main" id="{C006E3C5-B28E-46AC-8FC6-50600F3089D1}"/>
            </a:ext>
          </a:extLst>
        </xdr:cNvPr>
        <xdr:cNvSpPr/>
      </xdr:nvSpPr>
      <xdr:spPr>
        <a:xfrm>
          <a:off x="13096875" y="980802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164919</xdr:rowOff>
    </xdr:to>
    <xdr:cxnSp macro="">
      <xdr:nvCxnSpPr>
        <xdr:cNvPr id="659" name="直線コネクタ 658">
          <a:extLst>
            <a:ext uri="{FF2B5EF4-FFF2-40B4-BE49-F238E27FC236}">
              <a16:creationId xmlns:a16="http://schemas.microsoft.com/office/drawing/2014/main" id="{C3FB4027-8A0A-4CBC-B0E7-D38EDF375661}"/>
            </a:ext>
          </a:extLst>
        </xdr:cNvPr>
        <xdr:cNvCxnSpPr/>
      </xdr:nvCxnSpPr>
      <xdr:spPr>
        <a:xfrm>
          <a:off x="13144500" y="9855653"/>
          <a:ext cx="7905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45538</xdr:rowOff>
    </xdr:from>
    <xdr:to>
      <xdr:col>72</xdr:col>
      <xdr:colOff>38100</xdr:colOff>
      <xdr:row>60</xdr:row>
      <xdr:rowOff>147138</xdr:rowOff>
    </xdr:to>
    <xdr:sp macro="" textlink="">
      <xdr:nvSpPr>
        <xdr:cNvPr id="660" name="楕円 659">
          <a:extLst>
            <a:ext uri="{FF2B5EF4-FFF2-40B4-BE49-F238E27FC236}">
              <a16:creationId xmlns:a16="http://schemas.microsoft.com/office/drawing/2014/main" id="{1121A2D6-BA0B-483D-9FA8-722C558F5870}"/>
            </a:ext>
          </a:extLst>
        </xdr:cNvPr>
        <xdr:cNvSpPr/>
      </xdr:nvSpPr>
      <xdr:spPr>
        <a:xfrm>
          <a:off x="12296775" y="97737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60</xdr:row>
      <xdr:rowOff>130628</xdr:rowOff>
    </xdr:to>
    <xdr:cxnSp macro="">
      <xdr:nvCxnSpPr>
        <xdr:cNvPr id="661" name="直線コネクタ 660">
          <a:extLst>
            <a:ext uri="{FF2B5EF4-FFF2-40B4-BE49-F238E27FC236}">
              <a16:creationId xmlns:a16="http://schemas.microsoft.com/office/drawing/2014/main" id="{90FA69C8-D13A-4959-A3F8-64F87ECE3836}"/>
            </a:ext>
          </a:extLst>
        </xdr:cNvPr>
        <xdr:cNvCxnSpPr/>
      </xdr:nvCxnSpPr>
      <xdr:spPr>
        <a:xfrm>
          <a:off x="12344400" y="9821363"/>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662" name="楕円 661">
          <a:extLst>
            <a:ext uri="{FF2B5EF4-FFF2-40B4-BE49-F238E27FC236}">
              <a16:creationId xmlns:a16="http://schemas.microsoft.com/office/drawing/2014/main" id="{CA609AA7-84C5-4D57-B039-C8B0E66B0025}"/>
            </a:ext>
          </a:extLst>
        </xdr:cNvPr>
        <xdr:cNvSpPr/>
      </xdr:nvSpPr>
      <xdr:spPr>
        <a:xfrm>
          <a:off x="11487150" y="973309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96338</xdr:rowOff>
    </xdr:to>
    <xdr:cxnSp macro="">
      <xdr:nvCxnSpPr>
        <xdr:cNvPr id="663" name="直線コネクタ 662">
          <a:extLst>
            <a:ext uri="{FF2B5EF4-FFF2-40B4-BE49-F238E27FC236}">
              <a16:creationId xmlns:a16="http://schemas.microsoft.com/office/drawing/2014/main" id="{E9714CDF-C450-49B6-9437-A80086EE3F54}"/>
            </a:ext>
          </a:extLst>
        </xdr:cNvPr>
        <xdr:cNvCxnSpPr/>
      </xdr:nvCxnSpPr>
      <xdr:spPr>
        <a:xfrm>
          <a:off x="11534775" y="9790249"/>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30DECA41-E716-4D80-BE0E-66E88A52CF24}"/>
            </a:ext>
          </a:extLst>
        </xdr:cNvPr>
        <xdr:cNvSpPr txBox="1"/>
      </xdr:nvSpPr>
      <xdr:spPr>
        <a:xfrm>
          <a:off x="13745219"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61C3F2B2-C3BD-45D4-B719-B88DCDE9165A}"/>
            </a:ext>
          </a:extLst>
        </xdr:cNvPr>
        <xdr:cNvSpPr txBox="1"/>
      </xdr:nvSpPr>
      <xdr:spPr>
        <a:xfrm>
          <a:off x="12964169" y="9489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19B674D5-9EA8-415A-835A-40310640D35E}"/>
            </a:ext>
          </a:extLst>
        </xdr:cNvPr>
        <xdr:cNvSpPr txBox="1"/>
      </xdr:nvSpPr>
      <xdr:spPr>
        <a:xfrm>
          <a:off x="12164069"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D927A88-3E9B-4986-9664-802D5BB1DD6D}"/>
            </a:ext>
          </a:extLst>
        </xdr:cNvPr>
        <xdr:cNvSpPr txBox="1"/>
      </xdr:nvSpPr>
      <xdr:spPr>
        <a:xfrm>
          <a:off x="11354444" y="943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35396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8781FA63-686E-414D-93EA-4C147224525D}"/>
            </a:ext>
          </a:extLst>
        </xdr:cNvPr>
        <xdr:cNvSpPr txBox="1"/>
      </xdr:nvSpPr>
      <xdr:spPr>
        <a:xfrm>
          <a:off x="13745219" y="992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408D8762-5798-41CC-9043-C91B0C73316E}"/>
            </a:ext>
          </a:extLst>
        </xdr:cNvPr>
        <xdr:cNvSpPr txBox="1"/>
      </xdr:nvSpPr>
      <xdr:spPr>
        <a:xfrm>
          <a:off x="12964169" y="988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138265</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F9BEB5B7-50E8-4814-AEB9-EF8C0EEC953E}"/>
            </a:ext>
          </a:extLst>
        </xdr:cNvPr>
        <xdr:cNvSpPr txBox="1"/>
      </xdr:nvSpPr>
      <xdr:spPr>
        <a:xfrm>
          <a:off x="12164069" y="986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40BD7122-D2B7-4B5D-85B4-C604B43F41D0}"/>
            </a:ext>
          </a:extLst>
        </xdr:cNvPr>
        <xdr:cNvSpPr txBox="1"/>
      </xdr:nvSpPr>
      <xdr:spPr>
        <a:xfrm>
          <a:off x="11354444" y="9832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1B4BD2E2-73FB-4CA0-BD3A-FE88419E3AA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3DA72993-88E8-4FBB-93A8-C2212236AC7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BFAAD037-7D89-43DA-BBD6-3D603B15B7E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5641FC7D-6063-4C05-B5DE-5C4D04F1E2B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BBE0884-C020-40EA-A012-9B989444B61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682247A6-A861-4E4E-93ED-0B32044DEE9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693C8FC7-8591-4692-9F6B-D00593B4845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6EF130BA-DE11-40BC-B100-9A9410B1739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308EF768-4351-4BD2-A28E-0BDF4BA5834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C14ED4EA-27E0-4433-BBB5-A43D6142E74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BA3B14B2-C834-448D-A87D-6BC7699B2B2D}"/>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37B75E3D-A7F9-4200-BC40-7DCD2CA55B08}"/>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E4F6B8F-E715-4ECC-AE3F-D7F6E317702B}"/>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E0301A5A-83CE-4AA3-9368-DBAD015145AA}"/>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512B8D91-0527-4268-88FB-4D6135CA655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E579772F-6477-4CE5-AB50-C27B0572B1E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FC25922F-12D3-4766-BAE7-4A73A31317E4}"/>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21F325E8-B6F1-4EB1-BCA8-BE38C411F5C4}"/>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840091BC-CC0D-48F0-AAD0-CBDD8480DFA7}"/>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1F671D1C-1EC5-48C7-85E4-2B9BA0C3CC8B}"/>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67269C9F-5232-4818-A9F8-99E956C39C7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906B6400-1D25-4AAE-8CAD-55EA3726DFD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D9646C93-F0E5-4A13-BD57-02BA5BF4243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F399F7FE-8E39-450E-9498-0F9E92FDF29E}"/>
            </a:ext>
          </a:extLst>
        </xdr:cNvPr>
        <xdr:cNvCxnSpPr/>
      </xdr:nvCxnSpPr>
      <xdr:spPr>
        <a:xfrm flipV="1">
          <a:off x="19954239" y="891794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2E4548ED-6A2F-4E01-9FA8-4627A9472F53}"/>
            </a:ext>
          </a:extLst>
        </xdr:cNvPr>
        <xdr:cNvSpPr txBox="1"/>
      </xdr:nvSpPr>
      <xdr:spPr>
        <a:xfrm>
          <a:off x="19992975"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B5A07D8C-3E44-43D0-AA1B-0019C800DAA2}"/>
            </a:ext>
          </a:extLst>
        </xdr:cNvPr>
        <xdr:cNvCxnSpPr/>
      </xdr:nvCxnSpPr>
      <xdr:spPr>
        <a:xfrm>
          <a:off x="19878675" y="10422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765617CC-19FC-4BD8-BCD2-B8D897F404AA}"/>
            </a:ext>
          </a:extLst>
        </xdr:cNvPr>
        <xdr:cNvSpPr txBox="1"/>
      </xdr:nvSpPr>
      <xdr:spPr>
        <a:xfrm>
          <a:off x="19992975" y="870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6C1CE8F0-F9D8-490B-9DE9-E1F8715355D0}"/>
            </a:ext>
          </a:extLst>
        </xdr:cNvPr>
        <xdr:cNvCxnSpPr/>
      </xdr:nvCxnSpPr>
      <xdr:spPr>
        <a:xfrm>
          <a:off x="19878675" y="8917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D95DAD8C-9042-4D6E-AD36-E4D95F76C40C}"/>
            </a:ext>
          </a:extLst>
        </xdr:cNvPr>
        <xdr:cNvSpPr txBox="1"/>
      </xdr:nvSpPr>
      <xdr:spPr>
        <a:xfrm>
          <a:off x="19992975" y="10046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EAD8B559-B5D8-4FF9-A592-35A2B61836FE}"/>
            </a:ext>
          </a:extLst>
        </xdr:cNvPr>
        <xdr:cNvSpPr/>
      </xdr:nvSpPr>
      <xdr:spPr>
        <a:xfrm>
          <a:off x="19897725" y="10191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62C14530-5F35-4C11-AB0A-20B2A2E3B533}"/>
            </a:ext>
          </a:extLst>
        </xdr:cNvPr>
        <xdr:cNvSpPr/>
      </xdr:nvSpPr>
      <xdr:spPr>
        <a:xfrm>
          <a:off x="19154775" y="10184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181351E9-9366-40E3-B0ED-AA9380FA1258}"/>
            </a:ext>
          </a:extLst>
        </xdr:cNvPr>
        <xdr:cNvSpPr/>
      </xdr:nvSpPr>
      <xdr:spPr>
        <a:xfrm>
          <a:off x="18345150" y="10191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04" name="フローチャート: 判断 703">
          <a:extLst>
            <a:ext uri="{FF2B5EF4-FFF2-40B4-BE49-F238E27FC236}">
              <a16:creationId xmlns:a16="http://schemas.microsoft.com/office/drawing/2014/main" id="{10B088FE-DDF9-42F4-9A7C-E46EA38255D0}"/>
            </a:ext>
          </a:extLst>
        </xdr:cNvPr>
        <xdr:cNvSpPr/>
      </xdr:nvSpPr>
      <xdr:spPr>
        <a:xfrm>
          <a:off x="17554575" y="10123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05" name="フローチャート: 判断 704">
          <a:extLst>
            <a:ext uri="{FF2B5EF4-FFF2-40B4-BE49-F238E27FC236}">
              <a16:creationId xmlns:a16="http://schemas.microsoft.com/office/drawing/2014/main" id="{F126F0D2-A47D-4A78-B5D3-C3D70C734D6F}"/>
            </a:ext>
          </a:extLst>
        </xdr:cNvPr>
        <xdr:cNvSpPr/>
      </xdr:nvSpPr>
      <xdr:spPr>
        <a:xfrm>
          <a:off x="167544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60E3F42-205A-4E05-90EE-5BD5910B9EC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D8204C1-D49D-4FAE-8FC6-CFAEB94617C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6EDA78D-AA48-4B35-9060-F88403EA6A0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04A1B36-6DF1-4FEC-B447-CD39B49BF04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08B5233-CBC9-43AA-984E-13B872A9A06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711" name="楕円 710">
          <a:extLst>
            <a:ext uri="{FF2B5EF4-FFF2-40B4-BE49-F238E27FC236}">
              <a16:creationId xmlns:a16="http://schemas.microsoft.com/office/drawing/2014/main" id="{BCA35C8F-3864-43EA-BDB3-F44970DC39ED}"/>
            </a:ext>
          </a:extLst>
        </xdr:cNvPr>
        <xdr:cNvSpPr/>
      </xdr:nvSpPr>
      <xdr:spPr>
        <a:xfrm>
          <a:off x="19897725" y="10297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C0042B83-E09E-4D0E-9542-D224B387FFFF}"/>
            </a:ext>
          </a:extLst>
        </xdr:cNvPr>
        <xdr:cNvSpPr txBox="1"/>
      </xdr:nvSpPr>
      <xdr:spPr>
        <a:xfrm>
          <a:off x="19992975"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713" name="楕円 712">
          <a:extLst>
            <a:ext uri="{FF2B5EF4-FFF2-40B4-BE49-F238E27FC236}">
              <a16:creationId xmlns:a16="http://schemas.microsoft.com/office/drawing/2014/main" id="{27B378CC-CD0A-4AA7-9DD8-98AEA8252D4F}"/>
            </a:ext>
          </a:extLst>
        </xdr:cNvPr>
        <xdr:cNvSpPr/>
      </xdr:nvSpPr>
      <xdr:spPr>
        <a:xfrm>
          <a:off x="19154775" y="10297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140970</xdr:rowOff>
    </xdr:to>
    <xdr:cxnSp macro="">
      <xdr:nvCxnSpPr>
        <xdr:cNvPr id="714" name="直線コネクタ 713">
          <a:extLst>
            <a:ext uri="{FF2B5EF4-FFF2-40B4-BE49-F238E27FC236}">
              <a16:creationId xmlns:a16="http://schemas.microsoft.com/office/drawing/2014/main" id="{15527EDA-39DB-4C2D-A084-D3A5625CDA9F}"/>
            </a:ext>
          </a:extLst>
        </xdr:cNvPr>
        <xdr:cNvCxnSpPr/>
      </xdr:nvCxnSpPr>
      <xdr:spPr>
        <a:xfrm>
          <a:off x="19202400" y="103549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715" name="楕円 714">
          <a:extLst>
            <a:ext uri="{FF2B5EF4-FFF2-40B4-BE49-F238E27FC236}">
              <a16:creationId xmlns:a16="http://schemas.microsoft.com/office/drawing/2014/main" id="{8B94861A-A223-47A8-AC85-B78C6CBE0492}"/>
            </a:ext>
          </a:extLst>
        </xdr:cNvPr>
        <xdr:cNvSpPr/>
      </xdr:nvSpPr>
      <xdr:spPr>
        <a:xfrm>
          <a:off x="18345150" y="10304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144780</xdr:rowOff>
    </xdr:to>
    <xdr:cxnSp macro="">
      <xdr:nvCxnSpPr>
        <xdr:cNvPr id="716" name="直線コネクタ 715">
          <a:extLst>
            <a:ext uri="{FF2B5EF4-FFF2-40B4-BE49-F238E27FC236}">
              <a16:creationId xmlns:a16="http://schemas.microsoft.com/office/drawing/2014/main" id="{316D40C1-B585-4684-AFD4-CA8175CF95DC}"/>
            </a:ext>
          </a:extLst>
        </xdr:cNvPr>
        <xdr:cNvCxnSpPr/>
      </xdr:nvCxnSpPr>
      <xdr:spPr>
        <a:xfrm flipV="1">
          <a:off x="18392775" y="103549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717" name="楕円 716">
          <a:extLst>
            <a:ext uri="{FF2B5EF4-FFF2-40B4-BE49-F238E27FC236}">
              <a16:creationId xmlns:a16="http://schemas.microsoft.com/office/drawing/2014/main" id="{33A27108-AF96-48D1-A60D-C0876B0939EE}"/>
            </a:ext>
          </a:extLst>
        </xdr:cNvPr>
        <xdr:cNvSpPr/>
      </xdr:nvSpPr>
      <xdr:spPr>
        <a:xfrm>
          <a:off x="17554575" y="10304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718" name="直線コネクタ 717">
          <a:extLst>
            <a:ext uri="{FF2B5EF4-FFF2-40B4-BE49-F238E27FC236}">
              <a16:creationId xmlns:a16="http://schemas.microsoft.com/office/drawing/2014/main" id="{21197BE3-635B-4A7A-86BC-AD29AA61DE17}"/>
            </a:ext>
          </a:extLst>
        </xdr:cNvPr>
        <xdr:cNvCxnSpPr/>
      </xdr:nvCxnSpPr>
      <xdr:spPr>
        <a:xfrm>
          <a:off x="17602200" y="1035240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9" name="楕円 718">
          <a:extLst>
            <a:ext uri="{FF2B5EF4-FFF2-40B4-BE49-F238E27FC236}">
              <a16:creationId xmlns:a16="http://schemas.microsoft.com/office/drawing/2014/main" id="{7A8C3D76-9E61-4440-9829-3AF38709886E}"/>
            </a:ext>
          </a:extLst>
        </xdr:cNvPr>
        <xdr:cNvSpPr/>
      </xdr:nvSpPr>
      <xdr:spPr>
        <a:xfrm>
          <a:off x="16754475" y="10304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720" name="直線コネクタ 719">
          <a:extLst>
            <a:ext uri="{FF2B5EF4-FFF2-40B4-BE49-F238E27FC236}">
              <a16:creationId xmlns:a16="http://schemas.microsoft.com/office/drawing/2014/main" id="{392A8963-10D5-4A16-8B7F-BFA5176DB597}"/>
            </a:ext>
          </a:extLst>
        </xdr:cNvPr>
        <xdr:cNvCxnSpPr/>
      </xdr:nvCxnSpPr>
      <xdr:spPr>
        <a:xfrm>
          <a:off x="16802100" y="103524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D6F6DCB4-8304-400B-A38A-56A00182A30B}"/>
            </a:ext>
          </a:extLst>
        </xdr:cNvPr>
        <xdr:cNvSpPr txBox="1"/>
      </xdr:nvSpPr>
      <xdr:spPr>
        <a:xfrm>
          <a:off x="18983402" y="99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14315262-B306-4715-ACB7-6FC08111F327}"/>
            </a:ext>
          </a:extLst>
        </xdr:cNvPr>
        <xdr:cNvSpPr txBox="1"/>
      </xdr:nvSpPr>
      <xdr:spPr>
        <a:xfrm>
          <a:off x="18183302" y="99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23" name="n_3aveValue【保健センター・保健所】&#10;一人当たり面積">
          <a:extLst>
            <a:ext uri="{FF2B5EF4-FFF2-40B4-BE49-F238E27FC236}">
              <a16:creationId xmlns:a16="http://schemas.microsoft.com/office/drawing/2014/main" id="{229C4A65-0C63-491F-B65B-B7EDAC57F4DF}"/>
            </a:ext>
          </a:extLst>
        </xdr:cNvPr>
        <xdr:cNvSpPr txBox="1"/>
      </xdr:nvSpPr>
      <xdr:spPr>
        <a:xfrm>
          <a:off x="17383202"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24" name="n_4aveValue【保健センター・保健所】&#10;一人当たり面積">
          <a:extLst>
            <a:ext uri="{FF2B5EF4-FFF2-40B4-BE49-F238E27FC236}">
              <a16:creationId xmlns:a16="http://schemas.microsoft.com/office/drawing/2014/main" id="{E1749B72-4A7E-442B-8C4C-24FA025F0090}"/>
            </a:ext>
          </a:extLst>
        </xdr:cNvPr>
        <xdr:cNvSpPr txBox="1"/>
      </xdr:nvSpPr>
      <xdr:spPr>
        <a:xfrm>
          <a:off x="16592627" y="988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725" name="n_1mainValue【保健センター・保健所】&#10;一人当たり面積">
          <a:extLst>
            <a:ext uri="{FF2B5EF4-FFF2-40B4-BE49-F238E27FC236}">
              <a16:creationId xmlns:a16="http://schemas.microsoft.com/office/drawing/2014/main" id="{95AB55CB-C3AD-45D9-AD3D-46899278C3BC}"/>
            </a:ext>
          </a:extLst>
        </xdr:cNvPr>
        <xdr:cNvSpPr txBox="1"/>
      </xdr:nvSpPr>
      <xdr:spPr>
        <a:xfrm>
          <a:off x="1898340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726" name="n_2mainValue【保健センター・保健所】&#10;一人当たり面積">
          <a:extLst>
            <a:ext uri="{FF2B5EF4-FFF2-40B4-BE49-F238E27FC236}">
              <a16:creationId xmlns:a16="http://schemas.microsoft.com/office/drawing/2014/main" id="{7147BCD2-77D1-4FBD-AB67-BF9465775B16}"/>
            </a:ext>
          </a:extLst>
        </xdr:cNvPr>
        <xdr:cNvSpPr txBox="1"/>
      </xdr:nvSpPr>
      <xdr:spPr>
        <a:xfrm>
          <a:off x="18183302"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727" name="n_3mainValue【保健センター・保健所】&#10;一人当たり面積">
          <a:extLst>
            <a:ext uri="{FF2B5EF4-FFF2-40B4-BE49-F238E27FC236}">
              <a16:creationId xmlns:a16="http://schemas.microsoft.com/office/drawing/2014/main" id="{3AD406B0-38F3-457C-9B93-1EFD4634CF1E}"/>
            </a:ext>
          </a:extLst>
        </xdr:cNvPr>
        <xdr:cNvSpPr txBox="1"/>
      </xdr:nvSpPr>
      <xdr:spPr>
        <a:xfrm>
          <a:off x="17383202"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8" name="n_4mainValue【保健センター・保健所】&#10;一人当たり面積">
          <a:extLst>
            <a:ext uri="{FF2B5EF4-FFF2-40B4-BE49-F238E27FC236}">
              <a16:creationId xmlns:a16="http://schemas.microsoft.com/office/drawing/2014/main" id="{209475F4-FEF7-4C48-BFB4-B1E34FE31C72}"/>
            </a:ext>
          </a:extLst>
        </xdr:cNvPr>
        <xdr:cNvSpPr txBox="1"/>
      </xdr:nvSpPr>
      <xdr:spPr>
        <a:xfrm>
          <a:off x="165926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7E563B2-E0A1-4B6A-9EC4-0E246CA6E92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B7B1DA3F-882C-4C60-A475-E035F3FFF95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6E32D63A-5962-4DB7-A5D1-0065AD05095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BB35C468-CC4B-43BF-859B-8E7610E8037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FA0CAD34-CA60-41C6-8838-A483F72ACB6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6081651A-D61B-4C0E-98AE-12412D7A7BC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98F7375-E894-4106-B4A9-039B964A9EA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7CA935B4-6574-4FE4-825F-7C71A1983DB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85ED7C43-459A-4951-8F4E-0A420EF3EED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E7FA7680-485A-4DF6-B7E5-DF4E41975031}"/>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C3E978FD-627E-4F4C-9506-D829F13F0D1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247D6B7A-9947-4A08-AA9C-F3BEAD6E643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B1967C58-6905-4CCA-9EE0-F927638E4CA1}"/>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7F9A7530-6EAE-4A33-9692-37848D3EC274}"/>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591F1995-6F73-44F3-ABC5-AA4F1D70BCD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96D2B008-8835-4A92-8B90-9081202588F6}"/>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94BAC099-0BF7-4924-A7BF-0D6C0AEAE88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1154244A-5324-4E28-AC21-EADED24EA3E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4A0E9A03-EBFE-41DE-813B-1AE7E02E8D34}"/>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6435321-AA25-408E-AB23-7E1875550081}"/>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5144C1D-9B31-4894-9D46-27CB814BD34C}"/>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AE4A1395-4BDC-4E14-9EBA-93AAE88C947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2CFD6B70-E4A8-4B1B-8B92-E4F8662D1D74}"/>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9BA2DFBA-883E-45F9-BFAE-60990E53F70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D198272-D1D0-44BE-8A16-4ADBC39F5C20}"/>
            </a:ext>
          </a:extLst>
        </xdr:cNvPr>
        <xdr:cNvCxnSpPr/>
      </xdr:nvCxnSpPr>
      <xdr:spPr>
        <a:xfrm flipV="1">
          <a:off x="14696439" y="1277302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DE27D95B-3C26-4406-A276-C9336922CA5A}"/>
            </a:ext>
          </a:extLst>
        </xdr:cNvPr>
        <xdr:cNvSpPr txBox="1"/>
      </xdr:nvSpPr>
      <xdr:spPr>
        <a:xfrm>
          <a:off x="14735175"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6FA54137-17C0-4CFA-9A26-C3B2D8BE7D55}"/>
            </a:ext>
          </a:extLst>
        </xdr:cNvPr>
        <xdr:cNvCxnSpPr/>
      </xdr:nvCxnSpPr>
      <xdr:spPr>
        <a:xfrm>
          <a:off x="14611350" y="14000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CD3BAF98-EC48-4BA4-9491-F3F9A90BBEE9}"/>
            </a:ext>
          </a:extLst>
        </xdr:cNvPr>
        <xdr:cNvSpPr txBox="1"/>
      </xdr:nvSpPr>
      <xdr:spPr>
        <a:xfrm>
          <a:off x="14735175" y="1256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82D9C9F8-1D82-4C28-8358-C742F1525319}"/>
            </a:ext>
          </a:extLst>
        </xdr:cNvPr>
        <xdr:cNvCxnSpPr/>
      </xdr:nvCxnSpPr>
      <xdr:spPr>
        <a:xfrm>
          <a:off x="14611350" y="12773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7CD2CD2-AE7F-4F98-BEF3-64F356BC1E40}"/>
            </a:ext>
          </a:extLst>
        </xdr:cNvPr>
        <xdr:cNvSpPr txBox="1"/>
      </xdr:nvSpPr>
      <xdr:spPr>
        <a:xfrm>
          <a:off x="14735175" y="13327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28AA5310-35D8-49EF-8273-0522D75A1E87}"/>
            </a:ext>
          </a:extLst>
        </xdr:cNvPr>
        <xdr:cNvSpPr/>
      </xdr:nvSpPr>
      <xdr:spPr>
        <a:xfrm>
          <a:off x="14649450" y="133521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26F48AEB-1E00-447D-90D2-A8EB2DC58018}"/>
            </a:ext>
          </a:extLst>
        </xdr:cNvPr>
        <xdr:cNvSpPr/>
      </xdr:nvSpPr>
      <xdr:spPr>
        <a:xfrm>
          <a:off x="13887450" y="13322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7AFF718B-F710-47CD-B33F-7DFB12074BEA}"/>
            </a:ext>
          </a:extLst>
        </xdr:cNvPr>
        <xdr:cNvSpPr/>
      </xdr:nvSpPr>
      <xdr:spPr>
        <a:xfrm>
          <a:off x="13096875"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62" name="フローチャート: 判断 761">
          <a:extLst>
            <a:ext uri="{FF2B5EF4-FFF2-40B4-BE49-F238E27FC236}">
              <a16:creationId xmlns:a16="http://schemas.microsoft.com/office/drawing/2014/main" id="{3E825147-A309-48D0-B760-808B5355BAE2}"/>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63" name="フローチャート: 判断 762">
          <a:extLst>
            <a:ext uri="{FF2B5EF4-FFF2-40B4-BE49-F238E27FC236}">
              <a16:creationId xmlns:a16="http://schemas.microsoft.com/office/drawing/2014/main" id="{C0DF002A-6A13-4E49-93A0-75C97449B3D4}"/>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A70F158-6102-4940-B9DD-E1654ADD92F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E84C10B-64E4-439F-AE47-F3437DA46AD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E14E6A6-9B06-4ADD-8214-5FED167FBEC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918A44A-ABE7-492B-B03C-709F84F9E6A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0AA66E2-BE7A-4AFD-BC1B-2AB9E3535D2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macro="" textlink="">
      <xdr:nvSpPr>
        <xdr:cNvPr id="769" name="楕円 768">
          <a:extLst>
            <a:ext uri="{FF2B5EF4-FFF2-40B4-BE49-F238E27FC236}">
              <a16:creationId xmlns:a16="http://schemas.microsoft.com/office/drawing/2014/main" id="{35BEBA12-7F04-4442-A02E-CCEFAE029781}"/>
            </a:ext>
          </a:extLst>
        </xdr:cNvPr>
        <xdr:cNvSpPr/>
      </xdr:nvSpPr>
      <xdr:spPr>
        <a:xfrm>
          <a:off x="14649450" y="13202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F6A66AB0-8DF1-45F4-BA90-65ECA07849B5}"/>
            </a:ext>
          </a:extLst>
        </xdr:cNvPr>
        <xdr:cNvSpPr txBox="1"/>
      </xdr:nvSpPr>
      <xdr:spPr>
        <a:xfrm>
          <a:off x="14735175"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771" name="楕円 770">
          <a:extLst>
            <a:ext uri="{FF2B5EF4-FFF2-40B4-BE49-F238E27FC236}">
              <a16:creationId xmlns:a16="http://schemas.microsoft.com/office/drawing/2014/main" id="{9A53ABFE-E878-4654-BAA4-B28B28B58013}"/>
            </a:ext>
          </a:extLst>
        </xdr:cNvPr>
        <xdr:cNvSpPr/>
      </xdr:nvSpPr>
      <xdr:spPr>
        <a:xfrm>
          <a:off x="13887450" y="13170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127636</xdr:rowOff>
    </xdr:to>
    <xdr:cxnSp macro="">
      <xdr:nvCxnSpPr>
        <xdr:cNvPr id="772" name="直線コネクタ 771">
          <a:extLst>
            <a:ext uri="{FF2B5EF4-FFF2-40B4-BE49-F238E27FC236}">
              <a16:creationId xmlns:a16="http://schemas.microsoft.com/office/drawing/2014/main" id="{8939D69B-5D6D-483A-83A7-2E4807AAFBD3}"/>
            </a:ext>
          </a:extLst>
        </xdr:cNvPr>
        <xdr:cNvCxnSpPr/>
      </xdr:nvCxnSpPr>
      <xdr:spPr>
        <a:xfrm>
          <a:off x="13935075" y="13227686"/>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xdr:rowOff>
    </xdr:from>
    <xdr:to>
      <xdr:col>76</xdr:col>
      <xdr:colOff>165100</xdr:colOff>
      <xdr:row>81</xdr:row>
      <xdr:rowOff>115570</xdr:rowOff>
    </xdr:to>
    <xdr:sp macro="" textlink="">
      <xdr:nvSpPr>
        <xdr:cNvPr id="773" name="楕円 772">
          <a:extLst>
            <a:ext uri="{FF2B5EF4-FFF2-40B4-BE49-F238E27FC236}">
              <a16:creationId xmlns:a16="http://schemas.microsoft.com/office/drawing/2014/main" id="{22B8E96E-3239-4717-837F-16BA458E0A38}"/>
            </a:ext>
          </a:extLst>
        </xdr:cNvPr>
        <xdr:cNvSpPr/>
      </xdr:nvSpPr>
      <xdr:spPr>
        <a:xfrm>
          <a:off x="13096875" y="131362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64770</xdr:rowOff>
    </xdr:from>
    <xdr:to>
      <xdr:col>81</xdr:col>
      <xdr:colOff>50800</xdr:colOff>
      <xdr:row>81</xdr:row>
      <xdr:rowOff>99061</xdr:rowOff>
    </xdr:to>
    <xdr:cxnSp macro="">
      <xdr:nvCxnSpPr>
        <xdr:cNvPr id="774" name="直線コネクタ 773">
          <a:extLst>
            <a:ext uri="{FF2B5EF4-FFF2-40B4-BE49-F238E27FC236}">
              <a16:creationId xmlns:a16="http://schemas.microsoft.com/office/drawing/2014/main" id="{1D8C6993-E94B-48F2-B843-07792CC8A4CE}"/>
            </a:ext>
          </a:extLst>
        </xdr:cNvPr>
        <xdr:cNvCxnSpPr/>
      </xdr:nvCxnSpPr>
      <xdr:spPr>
        <a:xfrm>
          <a:off x="13144500" y="13193395"/>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75" name="楕円 774">
          <a:extLst>
            <a:ext uri="{FF2B5EF4-FFF2-40B4-BE49-F238E27FC236}">
              <a16:creationId xmlns:a16="http://schemas.microsoft.com/office/drawing/2014/main" id="{1137EF11-283B-4093-A9FC-664597A7A0CB}"/>
            </a:ext>
          </a:extLst>
        </xdr:cNvPr>
        <xdr:cNvSpPr/>
      </xdr:nvSpPr>
      <xdr:spPr>
        <a:xfrm>
          <a:off x="12296775" y="13114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30480</xdr:rowOff>
    </xdr:from>
    <xdr:to>
      <xdr:col>76</xdr:col>
      <xdr:colOff>114300</xdr:colOff>
      <xdr:row>81</xdr:row>
      <xdr:rowOff>64770</xdr:rowOff>
    </xdr:to>
    <xdr:cxnSp macro="">
      <xdr:nvCxnSpPr>
        <xdr:cNvPr id="776" name="直線コネクタ 775">
          <a:extLst>
            <a:ext uri="{FF2B5EF4-FFF2-40B4-BE49-F238E27FC236}">
              <a16:creationId xmlns:a16="http://schemas.microsoft.com/office/drawing/2014/main" id="{4183488B-0F7A-4CE4-B381-E1DCB9D810DD}"/>
            </a:ext>
          </a:extLst>
        </xdr:cNvPr>
        <xdr:cNvCxnSpPr/>
      </xdr:nvCxnSpPr>
      <xdr:spPr>
        <a:xfrm>
          <a:off x="12344400" y="1315275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139700</xdr:rowOff>
    </xdr:from>
    <xdr:to>
      <xdr:col>67</xdr:col>
      <xdr:colOff>101600</xdr:colOff>
      <xdr:row>82</xdr:row>
      <xdr:rowOff>69850</xdr:rowOff>
    </xdr:to>
    <xdr:sp macro="" textlink="">
      <xdr:nvSpPr>
        <xdr:cNvPr id="777" name="楕円 776">
          <a:extLst>
            <a:ext uri="{FF2B5EF4-FFF2-40B4-BE49-F238E27FC236}">
              <a16:creationId xmlns:a16="http://schemas.microsoft.com/office/drawing/2014/main" id="{AA6A3964-BA43-43C2-9386-970DC02A91CC}"/>
            </a:ext>
          </a:extLst>
        </xdr:cNvPr>
        <xdr:cNvSpPr/>
      </xdr:nvSpPr>
      <xdr:spPr>
        <a:xfrm>
          <a:off x="11487150" y="13268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82</xdr:row>
      <xdr:rowOff>19050</xdr:rowOff>
    </xdr:to>
    <xdr:cxnSp macro="">
      <xdr:nvCxnSpPr>
        <xdr:cNvPr id="778" name="直線コネクタ 777">
          <a:extLst>
            <a:ext uri="{FF2B5EF4-FFF2-40B4-BE49-F238E27FC236}">
              <a16:creationId xmlns:a16="http://schemas.microsoft.com/office/drawing/2014/main" id="{8E9CCBFC-3AAF-4BE8-865F-2EEF3F3B00E7}"/>
            </a:ext>
          </a:extLst>
        </xdr:cNvPr>
        <xdr:cNvCxnSpPr/>
      </xdr:nvCxnSpPr>
      <xdr:spPr>
        <a:xfrm flipV="1">
          <a:off x="11534775" y="13152755"/>
          <a:ext cx="809625"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21FA658F-6B8B-4496-A064-9A60CDA3F750}"/>
            </a:ext>
          </a:extLst>
        </xdr:cNvPr>
        <xdr:cNvSpPr txBox="1"/>
      </xdr:nvSpPr>
      <xdr:spPr>
        <a:xfrm>
          <a:off x="13745219"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2A45A707-B00D-419E-8C57-B68DA0D5B4B1}"/>
            </a:ext>
          </a:extLst>
        </xdr:cNvPr>
        <xdr:cNvSpPr txBox="1"/>
      </xdr:nvSpPr>
      <xdr:spPr>
        <a:xfrm>
          <a:off x="12964169"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81" name="n_3aveValue【消防施設】&#10;有形固定資産減価償却率">
          <a:extLst>
            <a:ext uri="{FF2B5EF4-FFF2-40B4-BE49-F238E27FC236}">
              <a16:creationId xmlns:a16="http://schemas.microsoft.com/office/drawing/2014/main" id="{69515D01-F648-42F9-A6F0-A5379D604ACA}"/>
            </a:ext>
          </a:extLst>
        </xdr:cNvPr>
        <xdr:cNvSpPr txBox="1"/>
      </xdr:nvSpPr>
      <xdr:spPr>
        <a:xfrm>
          <a:off x="12164069"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82" name="n_4aveValue【消防施設】&#10;有形固定資産減価償却率">
          <a:extLst>
            <a:ext uri="{FF2B5EF4-FFF2-40B4-BE49-F238E27FC236}">
              <a16:creationId xmlns:a16="http://schemas.microsoft.com/office/drawing/2014/main" id="{332947E8-05CC-4F78-81C2-E0E1616D20C1}"/>
            </a:ext>
          </a:extLst>
        </xdr:cNvPr>
        <xdr:cNvSpPr txBox="1"/>
      </xdr:nvSpPr>
      <xdr:spPr>
        <a:xfrm>
          <a:off x="113544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783" name="n_1mainValue【消防施設】&#10;有形固定資産減価償却率">
          <a:extLst>
            <a:ext uri="{FF2B5EF4-FFF2-40B4-BE49-F238E27FC236}">
              <a16:creationId xmlns:a16="http://schemas.microsoft.com/office/drawing/2014/main" id="{703E626A-3610-4684-9799-5DD6FED72F2B}"/>
            </a:ext>
          </a:extLst>
        </xdr:cNvPr>
        <xdr:cNvSpPr txBox="1"/>
      </xdr:nvSpPr>
      <xdr:spPr>
        <a:xfrm>
          <a:off x="1374521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132097</xdr:rowOff>
    </xdr:from>
    <xdr:ext cx="405111" cy="259045"/>
    <xdr:sp macro="" textlink="">
      <xdr:nvSpPr>
        <xdr:cNvPr id="784" name="n_2mainValue【消防施設】&#10;有形固定資産減価償却率">
          <a:extLst>
            <a:ext uri="{FF2B5EF4-FFF2-40B4-BE49-F238E27FC236}">
              <a16:creationId xmlns:a16="http://schemas.microsoft.com/office/drawing/2014/main" id="{600B9F14-E712-4C43-9E9C-E56368169733}"/>
            </a:ext>
          </a:extLst>
        </xdr:cNvPr>
        <xdr:cNvSpPr txBox="1"/>
      </xdr:nvSpPr>
      <xdr:spPr>
        <a:xfrm>
          <a:off x="12964169" y="1293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85" name="n_3mainValue【消防施設】&#10;有形固定資産減価償却率">
          <a:extLst>
            <a:ext uri="{FF2B5EF4-FFF2-40B4-BE49-F238E27FC236}">
              <a16:creationId xmlns:a16="http://schemas.microsoft.com/office/drawing/2014/main" id="{50442D8E-164B-4F67-B086-B6FB28FCFF93}"/>
            </a:ext>
          </a:extLst>
        </xdr:cNvPr>
        <xdr:cNvSpPr txBox="1"/>
      </xdr:nvSpPr>
      <xdr:spPr>
        <a:xfrm>
          <a:off x="12164069" y="1289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86" name="n_4mainValue【消防施設】&#10;有形固定資産減価償却率">
          <a:extLst>
            <a:ext uri="{FF2B5EF4-FFF2-40B4-BE49-F238E27FC236}">
              <a16:creationId xmlns:a16="http://schemas.microsoft.com/office/drawing/2014/main" id="{A8C73639-523F-48B0-9191-21634548DA83}"/>
            </a:ext>
          </a:extLst>
        </xdr:cNvPr>
        <xdr:cNvSpPr txBox="1"/>
      </xdr:nvSpPr>
      <xdr:spPr>
        <a:xfrm>
          <a:off x="11354444" y="1304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55546240-DF9B-4843-9738-362CF5E24AC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A089F06-4B7E-426F-92E5-3852344A73F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28309EE-9DE3-4E93-B2CA-A24457330FA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9E7AC060-4652-4A11-AFAA-0DE1A97819C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20A2C8E1-050A-4323-9606-6A35DB65E4A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05AD98D-CC4B-4832-A351-FBB8C84A2F5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9D791E49-678D-4E3A-B534-346D2A05956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A22B0E86-9816-40EB-A7F4-233C25428B5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7C6FCFE5-EEAB-4F07-992B-883C7905F72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A283618E-3B5F-42A8-B505-1E92674D7C47}"/>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6238E508-E4AF-4EAC-8626-7B6410D13A5D}"/>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528B7907-D4C6-4A64-B256-4D5DF66F415C}"/>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A79A573D-A42E-4C67-99E3-EBBC182C630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B42695A5-6BA0-4E1A-86AF-28A879F31E9B}"/>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65617460-4722-468B-A318-78A53CABC06A}"/>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AEB531C7-C7F3-4DE7-86BC-24A833F36B51}"/>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F6576A72-442F-46EA-A6B9-5DC59E45314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1A7D6040-4126-4039-824A-4ED71B53D6EC}"/>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40304982-C248-4ACE-849D-8A8FC83E000E}"/>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6D5A03E3-15C8-44EE-B5F2-35D992050DDD}"/>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25DF16A9-9D3C-4C22-8027-CFB5717CB08D}"/>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E767A493-CA53-4759-8A5A-1CA6E5B24444}"/>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2BCC208-66C0-4A61-ADD5-68EB03061D0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1E5A7725-B11F-46E8-8103-12B83B9EC5D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61EE69B-0EC8-4CEB-B1FE-9A4F33A2607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F6619E1-542B-4C51-A456-9D97C113AD13}"/>
            </a:ext>
          </a:extLst>
        </xdr:cNvPr>
        <xdr:cNvCxnSpPr/>
      </xdr:nvCxnSpPr>
      <xdr:spPr>
        <a:xfrm flipV="1">
          <a:off x="19954239" y="12709434"/>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7D642CD8-8940-4FDA-BE2E-ECCC0965309E}"/>
            </a:ext>
          </a:extLst>
        </xdr:cNvPr>
        <xdr:cNvSpPr txBox="1"/>
      </xdr:nvSpPr>
      <xdr:spPr>
        <a:xfrm>
          <a:off x="19992975" y="1408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ACD133BA-3961-426B-9784-2E56D67DE1AB}"/>
            </a:ext>
          </a:extLst>
        </xdr:cNvPr>
        <xdr:cNvCxnSpPr/>
      </xdr:nvCxnSpPr>
      <xdr:spPr>
        <a:xfrm>
          <a:off x="19878675" y="14079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8050C888-BE0C-48FB-A7DE-9D2BDD16A4EA}"/>
            </a:ext>
          </a:extLst>
        </xdr:cNvPr>
        <xdr:cNvSpPr txBox="1"/>
      </xdr:nvSpPr>
      <xdr:spPr>
        <a:xfrm>
          <a:off x="19992975" y="1249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23DF1E3E-3126-42FD-B7D2-787C85FA4557}"/>
            </a:ext>
          </a:extLst>
        </xdr:cNvPr>
        <xdr:cNvCxnSpPr/>
      </xdr:nvCxnSpPr>
      <xdr:spPr>
        <a:xfrm>
          <a:off x="19878675" y="127094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048211A6-96FF-4666-8843-7E9FD39BF070}"/>
            </a:ext>
          </a:extLst>
        </xdr:cNvPr>
        <xdr:cNvSpPr txBox="1"/>
      </xdr:nvSpPr>
      <xdr:spPr>
        <a:xfrm>
          <a:off x="19992975" y="1390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5499DED5-C856-4C10-9682-4881F9D54F1B}"/>
            </a:ext>
          </a:extLst>
        </xdr:cNvPr>
        <xdr:cNvSpPr/>
      </xdr:nvSpPr>
      <xdr:spPr>
        <a:xfrm>
          <a:off x="19897725" y="139264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7DC0E3A6-4695-48F6-8DE7-21E74A7FCA42}"/>
            </a:ext>
          </a:extLst>
        </xdr:cNvPr>
        <xdr:cNvSpPr/>
      </xdr:nvSpPr>
      <xdr:spPr>
        <a:xfrm>
          <a:off x="19154775" y="13926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5138498F-A058-4A9F-91B2-7DCDA875FAB7}"/>
            </a:ext>
          </a:extLst>
        </xdr:cNvPr>
        <xdr:cNvSpPr/>
      </xdr:nvSpPr>
      <xdr:spPr>
        <a:xfrm>
          <a:off x="18345150" y="13918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133713</xdr:rowOff>
    </xdr:from>
    <xdr:to>
      <xdr:col>102</xdr:col>
      <xdr:colOff>165100</xdr:colOff>
      <xdr:row>86</xdr:row>
      <xdr:rowOff>63863</xdr:rowOff>
    </xdr:to>
    <xdr:sp macro="" textlink="">
      <xdr:nvSpPr>
        <xdr:cNvPr id="821" name="フローチャート: 判断 820">
          <a:extLst>
            <a:ext uri="{FF2B5EF4-FFF2-40B4-BE49-F238E27FC236}">
              <a16:creationId xmlns:a16="http://schemas.microsoft.com/office/drawing/2014/main" id="{715C74ED-CB7D-4CD4-9E1E-57CE5E92AB64}"/>
            </a:ext>
          </a:extLst>
        </xdr:cNvPr>
        <xdr:cNvSpPr/>
      </xdr:nvSpPr>
      <xdr:spPr>
        <a:xfrm>
          <a:off x="17554575" y="13906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141332</xdr:rowOff>
    </xdr:from>
    <xdr:to>
      <xdr:col>98</xdr:col>
      <xdr:colOff>38100</xdr:colOff>
      <xdr:row>86</xdr:row>
      <xdr:rowOff>71482</xdr:rowOff>
    </xdr:to>
    <xdr:sp macro="" textlink="">
      <xdr:nvSpPr>
        <xdr:cNvPr id="822" name="フローチャート: 判断 821">
          <a:extLst>
            <a:ext uri="{FF2B5EF4-FFF2-40B4-BE49-F238E27FC236}">
              <a16:creationId xmlns:a16="http://schemas.microsoft.com/office/drawing/2014/main" id="{C854F1BA-594B-4B4B-A93D-A189DD486413}"/>
            </a:ext>
          </a:extLst>
        </xdr:cNvPr>
        <xdr:cNvSpPr/>
      </xdr:nvSpPr>
      <xdr:spPr>
        <a:xfrm>
          <a:off x="16754475" y="139176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E775BE8-A95D-46ED-8D41-9E656DBE8E5D}"/>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C3B31F6-FCD3-4DB2-B849-3C6496704F7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A84B88E-F510-457D-ACB3-F97381FA87C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62DC106A-C19F-402D-BA74-4831632A6F6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50C303B1-EC78-43BF-BD0E-2EF3B7718EF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84727</xdr:rowOff>
    </xdr:from>
    <xdr:to>
      <xdr:col>116</xdr:col>
      <xdr:colOff>114300</xdr:colOff>
      <xdr:row>86</xdr:row>
      <xdr:rowOff>14877</xdr:rowOff>
    </xdr:to>
    <xdr:sp macro="" textlink="">
      <xdr:nvSpPr>
        <xdr:cNvPr id="828" name="楕円 827">
          <a:extLst>
            <a:ext uri="{FF2B5EF4-FFF2-40B4-BE49-F238E27FC236}">
              <a16:creationId xmlns:a16="http://schemas.microsoft.com/office/drawing/2014/main" id="{86E20649-DC36-4069-8571-F9B640CFAA47}"/>
            </a:ext>
          </a:extLst>
        </xdr:cNvPr>
        <xdr:cNvSpPr/>
      </xdr:nvSpPr>
      <xdr:spPr>
        <a:xfrm>
          <a:off x="19897725" y="138610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107604</xdr:rowOff>
    </xdr:from>
    <xdr:ext cx="469744" cy="259045"/>
    <xdr:sp macro="" textlink="">
      <xdr:nvSpPr>
        <xdr:cNvPr id="829" name="【消防施設】&#10;一人当たり面積該当値テキスト">
          <a:extLst>
            <a:ext uri="{FF2B5EF4-FFF2-40B4-BE49-F238E27FC236}">
              <a16:creationId xmlns:a16="http://schemas.microsoft.com/office/drawing/2014/main" id="{2CED46C2-D82B-485D-BB75-9374DB62994F}"/>
            </a:ext>
          </a:extLst>
        </xdr:cNvPr>
        <xdr:cNvSpPr txBox="1"/>
      </xdr:nvSpPr>
      <xdr:spPr>
        <a:xfrm>
          <a:off x="19992975" y="137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86905</xdr:rowOff>
    </xdr:from>
    <xdr:to>
      <xdr:col>112</xdr:col>
      <xdr:colOff>38100</xdr:colOff>
      <xdr:row>86</xdr:row>
      <xdr:rowOff>17055</xdr:rowOff>
    </xdr:to>
    <xdr:sp macro="" textlink="">
      <xdr:nvSpPr>
        <xdr:cNvPr id="830" name="楕円 829">
          <a:extLst>
            <a:ext uri="{FF2B5EF4-FFF2-40B4-BE49-F238E27FC236}">
              <a16:creationId xmlns:a16="http://schemas.microsoft.com/office/drawing/2014/main" id="{41907F10-BB12-4477-B3C6-931965055660}"/>
            </a:ext>
          </a:extLst>
        </xdr:cNvPr>
        <xdr:cNvSpPr/>
      </xdr:nvSpPr>
      <xdr:spPr>
        <a:xfrm>
          <a:off x="19154775" y="13856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135527</xdr:rowOff>
    </xdr:from>
    <xdr:to>
      <xdr:col>116</xdr:col>
      <xdr:colOff>63500</xdr:colOff>
      <xdr:row>85</xdr:row>
      <xdr:rowOff>137705</xdr:rowOff>
    </xdr:to>
    <xdr:cxnSp macro="">
      <xdr:nvCxnSpPr>
        <xdr:cNvPr id="831" name="直線コネクタ 830">
          <a:extLst>
            <a:ext uri="{FF2B5EF4-FFF2-40B4-BE49-F238E27FC236}">
              <a16:creationId xmlns:a16="http://schemas.microsoft.com/office/drawing/2014/main" id="{D00808AB-864A-4817-8653-DD16F7FAE8C3}"/>
            </a:ext>
          </a:extLst>
        </xdr:cNvPr>
        <xdr:cNvCxnSpPr/>
      </xdr:nvCxnSpPr>
      <xdr:spPr>
        <a:xfrm flipV="1">
          <a:off x="19202400" y="13908677"/>
          <a:ext cx="752475"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89081</xdr:rowOff>
    </xdr:from>
    <xdr:to>
      <xdr:col>107</xdr:col>
      <xdr:colOff>101600</xdr:colOff>
      <xdr:row>86</xdr:row>
      <xdr:rowOff>19231</xdr:rowOff>
    </xdr:to>
    <xdr:sp macro="" textlink="">
      <xdr:nvSpPr>
        <xdr:cNvPr id="832" name="楕円 831">
          <a:extLst>
            <a:ext uri="{FF2B5EF4-FFF2-40B4-BE49-F238E27FC236}">
              <a16:creationId xmlns:a16="http://schemas.microsoft.com/office/drawing/2014/main" id="{8C96283E-12C2-4852-B3C0-EA8BBF26CA25}"/>
            </a:ext>
          </a:extLst>
        </xdr:cNvPr>
        <xdr:cNvSpPr/>
      </xdr:nvSpPr>
      <xdr:spPr>
        <a:xfrm>
          <a:off x="18345150" y="138590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137705</xdr:rowOff>
    </xdr:from>
    <xdr:to>
      <xdr:col>111</xdr:col>
      <xdr:colOff>177800</xdr:colOff>
      <xdr:row>85</xdr:row>
      <xdr:rowOff>139881</xdr:rowOff>
    </xdr:to>
    <xdr:cxnSp macro="">
      <xdr:nvCxnSpPr>
        <xdr:cNvPr id="833" name="直線コネクタ 832">
          <a:extLst>
            <a:ext uri="{FF2B5EF4-FFF2-40B4-BE49-F238E27FC236}">
              <a16:creationId xmlns:a16="http://schemas.microsoft.com/office/drawing/2014/main" id="{404B45FA-62B9-415D-804D-0E2F8AE76B37}"/>
            </a:ext>
          </a:extLst>
        </xdr:cNvPr>
        <xdr:cNvCxnSpPr/>
      </xdr:nvCxnSpPr>
      <xdr:spPr>
        <a:xfrm flipV="1">
          <a:off x="18392775" y="13914030"/>
          <a:ext cx="809625"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92348</xdr:rowOff>
    </xdr:from>
    <xdr:to>
      <xdr:col>102</xdr:col>
      <xdr:colOff>165100</xdr:colOff>
      <xdr:row>86</xdr:row>
      <xdr:rowOff>22498</xdr:rowOff>
    </xdr:to>
    <xdr:sp macro="" textlink="">
      <xdr:nvSpPr>
        <xdr:cNvPr id="834" name="楕円 833">
          <a:extLst>
            <a:ext uri="{FF2B5EF4-FFF2-40B4-BE49-F238E27FC236}">
              <a16:creationId xmlns:a16="http://schemas.microsoft.com/office/drawing/2014/main" id="{66206CE0-4A1B-41FC-BDCA-B54E466C17DC}"/>
            </a:ext>
          </a:extLst>
        </xdr:cNvPr>
        <xdr:cNvSpPr/>
      </xdr:nvSpPr>
      <xdr:spPr>
        <a:xfrm>
          <a:off x="17554575" y="13865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139881</xdr:rowOff>
    </xdr:from>
    <xdr:to>
      <xdr:col>107</xdr:col>
      <xdr:colOff>50800</xdr:colOff>
      <xdr:row>85</xdr:row>
      <xdr:rowOff>143148</xdr:rowOff>
    </xdr:to>
    <xdr:cxnSp macro="">
      <xdr:nvCxnSpPr>
        <xdr:cNvPr id="835" name="直線コネクタ 834">
          <a:extLst>
            <a:ext uri="{FF2B5EF4-FFF2-40B4-BE49-F238E27FC236}">
              <a16:creationId xmlns:a16="http://schemas.microsoft.com/office/drawing/2014/main" id="{93D14B39-CD5B-420B-8427-B1BFCDAF253D}"/>
            </a:ext>
          </a:extLst>
        </xdr:cNvPr>
        <xdr:cNvCxnSpPr/>
      </xdr:nvCxnSpPr>
      <xdr:spPr>
        <a:xfrm flipV="1">
          <a:off x="17602200" y="1391620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110852</xdr:rowOff>
    </xdr:from>
    <xdr:to>
      <xdr:col>98</xdr:col>
      <xdr:colOff>38100</xdr:colOff>
      <xdr:row>86</xdr:row>
      <xdr:rowOff>41002</xdr:rowOff>
    </xdr:to>
    <xdr:sp macro="" textlink="">
      <xdr:nvSpPr>
        <xdr:cNvPr id="836" name="楕円 835">
          <a:extLst>
            <a:ext uri="{FF2B5EF4-FFF2-40B4-BE49-F238E27FC236}">
              <a16:creationId xmlns:a16="http://schemas.microsoft.com/office/drawing/2014/main" id="{3F05949D-5D51-4E92-8D60-823D1A357925}"/>
            </a:ext>
          </a:extLst>
        </xdr:cNvPr>
        <xdr:cNvSpPr/>
      </xdr:nvSpPr>
      <xdr:spPr>
        <a:xfrm>
          <a:off x="16754475" y="138808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143148</xdr:rowOff>
    </xdr:from>
    <xdr:to>
      <xdr:col>102</xdr:col>
      <xdr:colOff>114300</xdr:colOff>
      <xdr:row>85</xdr:row>
      <xdr:rowOff>161652</xdr:rowOff>
    </xdr:to>
    <xdr:cxnSp macro="">
      <xdr:nvCxnSpPr>
        <xdr:cNvPr id="837" name="直線コネクタ 836">
          <a:extLst>
            <a:ext uri="{FF2B5EF4-FFF2-40B4-BE49-F238E27FC236}">
              <a16:creationId xmlns:a16="http://schemas.microsoft.com/office/drawing/2014/main" id="{FA90F57A-D41B-40BF-9A84-D47F53A8CA29}"/>
            </a:ext>
          </a:extLst>
        </xdr:cNvPr>
        <xdr:cNvCxnSpPr/>
      </xdr:nvCxnSpPr>
      <xdr:spPr>
        <a:xfrm flipV="1">
          <a:off x="16802100" y="13913123"/>
          <a:ext cx="8001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78887326-E678-4759-80F1-6424B3AA3449}"/>
            </a:ext>
          </a:extLst>
        </xdr:cNvPr>
        <xdr:cNvSpPr txBox="1"/>
      </xdr:nvSpPr>
      <xdr:spPr>
        <a:xfrm>
          <a:off x="18983402"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20FF720C-6167-4840-958A-C1366C0FFF7E}"/>
            </a:ext>
          </a:extLst>
        </xdr:cNvPr>
        <xdr:cNvSpPr txBox="1"/>
      </xdr:nvSpPr>
      <xdr:spPr>
        <a:xfrm>
          <a:off x="18183302" y="140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54990</xdr:rowOff>
    </xdr:from>
    <xdr:ext cx="469744" cy="259045"/>
    <xdr:sp macro="" textlink="">
      <xdr:nvSpPr>
        <xdr:cNvPr id="840" name="n_3aveValue【消防施設】&#10;一人当たり面積">
          <a:extLst>
            <a:ext uri="{FF2B5EF4-FFF2-40B4-BE49-F238E27FC236}">
              <a16:creationId xmlns:a16="http://schemas.microsoft.com/office/drawing/2014/main" id="{081827DB-BE3C-4CFB-A33D-8FDDD34C42A0}"/>
            </a:ext>
          </a:extLst>
        </xdr:cNvPr>
        <xdr:cNvSpPr txBox="1"/>
      </xdr:nvSpPr>
      <xdr:spPr>
        <a:xfrm>
          <a:off x="17383202" y="1399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62609</xdr:rowOff>
    </xdr:from>
    <xdr:ext cx="469744" cy="259045"/>
    <xdr:sp macro="" textlink="">
      <xdr:nvSpPr>
        <xdr:cNvPr id="841" name="n_4aveValue【消防施設】&#10;一人当たり面積">
          <a:extLst>
            <a:ext uri="{FF2B5EF4-FFF2-40B4-BE49-F238E27FC236}">
              <a16:creationId xmlns:a16="http://schemas.microsoft.com/office/drawing/2014/main" id="{2D8E7521-69C2-4520-8280-A74A6F3B7AFA}"/>
            </a:ext>
          </a:extLst>
        </xdr:cNvPr>
        <xdr:cNvSpPr txBox="1"/>
      </xdr:nvSpPr>
      <xdr:spPr>
        <a:xfrm>
          <a:off x="16592627" y="1400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33582</xdr:rowOff>
    </xdr:from>
    <xdr:ext cx="469744" cy="259045"/>
    <xdr:sp macro="" textlink="">
      <xdr:nvSpPr>
        <xdr:cNvPr id="842" name="n_1mainValue【消防施設】&#10;一人当たり面積">
          <a:extLst>
            <a:ext uri="{FF2B5EF4-FFF2-40B4-BE49-F238E27FC236}">
              <a16:creationId xmlns:a16="http://schemas.microsoft.com/office/drawing/2014/main" id="{8132388D-E410-489C-8B00-1A6527AFE6D0}"/>
            </a:ext>
          </a:extLst>
        </xdr:cNvPr>
        <xdr:cNvSpPr txBox="1"/>
      </xdr:nvSpPr>
      <xdr:spPr>
        <a:xfrm>
          <a:off x="18983402" y="1364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35758</xdr:rowOff>
    </xdr:from>
    <xdr:ext cx="469744" cy="259045"/>
    <xdr:sp macro="" textlink="">
      <xdr:nvSpPr>
        <xdr:cNvPr id="843" name="n_2mainValue【消防施設】&#10;一人当たり面積">
          <a:extLst>
            <a:ext uri="{FF2B5EF4-FFF2-40B4-BE49-F238E27FC236}">
              <a16:creationId xmlns:a16="http://schemas.microsoft.com/office/drawing/2014/main" id="{DA71ADB8-F081-46C3-A7DB-D3F9FF89D553}"/>
            </a:ext>
          </a:extLst>
        </xdr:cNvPr>
        <xdr:cNvSpPr txBox="1"/>
      </xdr:nvSpPr>
      <xdr:spPr>
        <a:xfrm>
          <a:off x="18183302" y="1364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39025</xdr:rowOff>
    </xdr:from>
    <xdr:ext cx="469744" cy="259045"/>
    <xdr:sp macro="" textlink="">
      <xdr:nvSpPr>
        <xdr:cNvPr id="844" name="n_3mainValue【消防施設】&#10;一人当たり面積">
          <a:extLst>
            <a:ext uri="{FF2B5EF4-FFF2-40B4-BE49-F238E27FC236}">
              <a16:creationId xmlns:a16="http://schemas.microsoft.com/office/drawing/2014/main" id="{0C09E9F1-14B4-40C2-AD72-71FA3573BA3A}"/>
            </a:ext>
          </a:extLst>
        </xdr:cNvPr>
        <xdr:cNvSpPr txBox="1"/>
      </xdr:nvSpPr>
      <xdr:spPr>
        <a:xfrm>
          <a:off x="17383202" y="136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57529</xdr:rowOff>
    </xdr:from>
    <xdr:ext cx="469744" cy="259045"/>
    <xdr:sp macro="" textlink="">
      <xdr:nvSpPr>
        <xdr:cNvPr id="845" name="n_4mainValue【消防施設】&#10;一人当たり面積">
          <a:extLst>
            <a:ext uri="{FF2B5EF4-FFF2-40B4-BE49-F238E27FC236}">
              <a16:creationId xmlns:a16="http://schemas.microsoft.com/office/drawing/2014/main" id="{45E117A9-0F47-4403-BB99-C03714072494}"/>
            </a:ext>
          </a:extLst>
        </xdr:cNvPr>
        <xdr:cNvSpPr txBox="1"/>
      </xdr:nvSpPr>
      <xdr:spPr>
        <a:xfrm>
          <a:off x="16592627" y="136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5C640631-38E4-49A7-92E4-398ED703D28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C43B8FF5-7D7C-4D79-B5BC-6EFC5A54E99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5EC944C-AD25-4AB2-83CA-E78FCA51951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1E6C92BF-B0E5-47E1-9F53-A1CA7612AE3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CB462910-DD48-4D75-894D-1D55C26C5A1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D982267B-876E-44F8-A5E4-93C67A77DD0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4248747C-46EB-45E4-BFE8-1BFA1079DE7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8CAF4ECD-B0E7-40A9-AB6A-554FBFCA72B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61FF6785-FC51-40C7-9EA2-3BC25291A24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6A117DC9-BFF6-4364-BB6F-46B9983900E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40F74207-1C44-41B8-849B-3B9CFE0B46A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99E53964-C062-456A-98DF-810652D85E36}"/>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BA9567CC-BDA0-49DE-8F5E-D30F94BB0C1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91276F0F-7F62-4451-A84D-96A6D5E7195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21C25676-ADED-4422-9252-808991BCC662}"/>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40C319ED-41F6-4F83-8386-1D4B12C1B25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469A3B50-7F0B-4DA3-8023-8D84801F6D3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2358B973-F91D-4BA8-9808-E102C1D50F6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746E3499-80CC-42E8-950B-7669B33F05B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89E82037-CF60-427D-AC7E-07603E2B4DEC}"/>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62C324FD-0C24-4BE6-87FD-91254B41FCE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2E01252A-DD13-45D0-8FF3-BFE3A3720C1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BC483D09-3D8C-4600-97F6-CABEEAEE4AC9}"/>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885F0D9D-6A7F-4A15-9421-B75FE693859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90F3BD06-582E-4FA1-A2E2-C95015ECD0D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ED05340E-26E7-454C-AA04-9CD444035447}"/>
            </a:ext>
          </a:extLst>
        </xdr:cNvPr>
        <xdr:cNvCxnSpPr/>
      </xdr:nvCxnSpPr>
      <xdr:spPr>
        <a:xfrm flipV="1">
          <a:off x="14696439" y="16318139"/>
          <a:ext cx="0" cy="154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65A7CAED-50CE-4DA3-AFA6-E5B7C8576027}"/>
            </a:ext>
          </a:extLst>
        </xdr:cNvPr>
        <xdr:cNvSpPr txBox="1"/>
      </xdr:nvSpPr>
      <xdr:spPr>
        <a:xfrm>
          <a:off x="14735175"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3DD4405D-ECA0-4D55-A417-DBCD64AE0A64}"/>
            </a:ext>
          </a:extLst>
        </xdr:cNvPr>
        <xdr:cNvCxnSpPr/>
      </xdr:nvCxnSpPr>
      <xdr:spPr>
        <a:xfrm>
          <a:off x="14611350"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BB762A93-BA06-4485-82BD-0DC04DCD25FC}"/>
            </a:ext>
          </a:extLst>
        </xdr:cNvPr>
        <xdr:cNvSpPr txBox="1"/>
      </xdr:nvSpPr>
      <xdr:spPr>
        <a:xfrm>
          <a:off x="14735175" y="16087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61D4165-E18A-409A-B580-674BA3BA5907}"/>
            </a:ext>
          </a:extLst>
        </xdr:cNvPr>
        <xdr:cNvCxnSpPr/>
      </xdr:nvCxnSpPr>
      <xdr:spPr>
        <a:xfrm>
          <a:off x="14611350" y="16318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BBED5441-3566-444B-9506-4D764D58AC27}"/>
            </a:ext>
          </a:extLst>
        </xdr:cNvPr>
        <xdr:cNvSpPr txBox="1"/>
      </xdr:nvSpPr>
      <xdr:spPr>
        <a:xfrm>
          <a:off x="14735175" y="1689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470698A8-1869-4322-8962-BC33A88E659D}"/>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EAB2849-F178-4E0C-9461-C256B5C70BEC}"/>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B011C9DA-5F49-4E8C-A5BA-B309AA0AEBB1}"/>
            </a:ext>
          </a:extLst>
        </xdr:cNvPr>
        <xdr:cNvSpPr/>
      </xdr:nvSpPr>
      <xdr:spPr>
        <a:xfrm>
          <a:off x="13096875"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80" name="フローチャート: 判断 879">
          <a:extLst>
            <a:ext uri="{FF2B5EF4-FFF2-40B4-BE49-F238E27FC236}">
              <a16:creationId xmlns:a16="http://schemas.microsoft.com/office/drawing/2014/main" id="{BC183809-1D89-45CA-B4E4-13BF0C9D30A5}"/>
            </a:ext>
          </a:extLst>
        </xdr:cNvPr>
        <xdr:cNvSpPr/>
      </xdr:nvSpPr>
      <xdr:spPr>
        <a:xfrm>
          <a:off x="12296775" y="17013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81" name="フローチャート: 判断 880">
          <a:extLst>
            <a:ext uri="{FF2B5EF4-FFF2-40B4-BE49-F238E27FC236}">
              <a16:creationId xmlns:a16="http://schemas.microsoft.com/office/drawing/2014/main" id="{4193DA6B-731E-472A-9ECF-070BF2AECD13}"/>
            </a:ext>
          </a:extLst>
        </xdr:cNvPr>
        <xdr:cNvSpPr/>
      </xdr:nvSpPr>
      <xdr:spPr>
        <a:xfrm>
          <a:off x="114871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92296D9-3FEA-4B02-98BD-46C077B5498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B4BEEDE-CFC4-4C25-8AEA-961827CB719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4DEE285A-BBA3-414B-9BC3-64EFCC58FA9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EBC1AEDA-63F7-4F72-ADAC-3E580633BC6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2F34E45-D70A-47C6-9936-3908C8854AE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887" name="楕円 886">
          <a:extLst>
            <a:ext uri="{FF2B5EF4-FFF2-40B4-BE49-F238E27FC236}">
              <a16:creationId xmlns:a16="http://schemas.microsoft.com/office/drawing/2014/main" id="{F3B6BBF4-6B8C-40A4-A02D-01D45D64B998}"/>
            </a:ext>
          </a:extLst>
        </xdr:cNvPr>
        <xdr:cNvSpPr/>
      </xdr:nvSpPr>
      <xdr:spPr>
        <a:xfrm>
          <a:off x="14649450" y="175001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888" name="【庁舎】&#10;有形固定資産減価償却率該当値テキスト">
          <a:extLst>
            <a:ext uri="{FF2B5EF4-FFF2-40B4-BE49-F238E27FC236}">
              <a16:creationId xmlns:a16="http://schemas.microsoft.com/office/drawing/2014/main" id="{EAE6263B-8853-48CC-ADC3-AB18EB459F8B}"/>
            </a:ext>
          </a:extLst>
        </xdr:cNvPr>
        <xdr:cNvSpPr txBox="1"/>
      </xdr:nvSpPr>
      <xdr:spPr>
        <a:xfrm>
          <a:off x="14735175" y="1747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889" name="楕円 888">
          <a:extLst>
            <a:ext uri="{FF2B5EF4-FFF2-40B4-BE49-F238E27FC236}">
              <a16:creationId xmlns:a16="http://schemas.microsoft.com/office/drawing/2014/main" id="{9AFE4C3A-7D95-4C20-A825-80E930B0D23A}"/>
            </a:ext>
          </a:extLst>
        </xdr:cNvPr>
        <xdr:cNvSpPr/>
      </xdr:nvSpPr>
      <xdr:spPr>
        <a:xfrm>
          <a:off x="13887450" y="174952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59871</xdr:rowOff>
    </xdr:to>
    <xdr:cxnSp macro="">
      <xdr:nvCxnSpPr>
        <xdr:cNvPr id="890" name="直線コネクタ 889">
          <a:extLst>
            <a:ext uri="{FF2B5EF4-FFF2-40B4-BE49-F238E27FC236}">
              <a16:creationId xmlns:a16="http://schemas.microsoft.com/office/drawing/2014/main" id="{E453830A-EFAB-484D-A328-BBC210E699AD}"/>
            </a:ext>
          </a:extLst>
        </xdr:cNvPr>
        <xdr:cNvCxnSpPr/>
      </xdr:nvCxnSpPr>
      <xdr:spPr>
        <a:xfrm>
          <a:off x="13935075" y="17542873"/>
          <a:ext cx="762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891" name="楕円 890">
          <a:extLst>
            <a:ext uri="{FF2B5EF4-FFF2-40B4-BE49-F238E27FC236}">
              <a16:creationId xmlns:a16="http://schemas.microsoft.com/office/drawing/2014/main" id="{B051A035-F9EA-4722-ABEE-3F076111ED04}"/>
            </a:ext>
          </a:extLst>
        </xdr:cNvPr>
        <xdr:cNvSpPr/>
      </xdr:nvSpPr>
      <xdr:spPr>
        <a:xfrm>
          <a:off x="13096875" y="174380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54973</xdr:rowOff>
    </xdr:to>
    <xdr:cxnSp macro="">
      <xdr:nvCxnSpPr>
        <xdr:cNvPr id="892" name="直線コネクタ 891">
          <a:extLst>
            <a:ext uri="{FF2B5EF4-FFF2-40B4-BE49-F238E27FC236}">
              <a16:creationId xmlns:a16="http://schemas.microsoft.com/office/drawing/2014/main" id="{157F34BD-BF92-48A8-9B8C-C35E02E8E436}"/>
            </a:ext>
          </a:extLst>
        </xdr:cNvPr>
        <xdr:cNvCxnSpPr/>
      </xdr:nvCxnSpPr>
      <xdr:spPr>
        <a:xfrm>
          <a:off x="13144500" y="17485723"/>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893" name="楕円 892">
          <a:extLst>
            <a:ext uri="{FF2B5EF4-FFF2-40B4-BE49-F238E27FC236}">
              <a16:creationId xmlns:a16="http://schemas.microsoft.com/office/drawing/2014/main" id="{A63A99E6-7BD1-4625-8DD0-F8743FFDDA98}"/>
            </a:ext>
          </a:extLst>
        </xdr:cNvPr>
        <xdr:cNvSpPr/>
      </xdr:nvSpPr>
      <xdr:spPr>
        <a:xfrm>
          <a:off x="12296775" y="173990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106</xdr:row>
      <xdr:rowOff>169273</xdr:rowOff>
    </xdr:to>
    <xdr:cxnSp macro="">
      <xdr:nvCxnSpPr>
        <xdr:cNvPr id="894" name="直線コネクタ 893">
          <a:extLst>
            <a:ext uri="{FF2B5EF4-FFF2-40B4-BE49-F238E27FC236}">
              <a16:creationId xmlns:a16="http://schemas.microsoft.com/office/drawing/2014/main" id="{766DB3C9-B114-4003-BFE6-C24C5DA9D147}"/>
            </a:ext>
          </a:extLst>
        </xdr:cNvPr>
        <xdr:cNvCxnSpPr/>
      </xdr:nvCxnSpPr>
      <xdr:spPr>
        <a:xfrm>
          <a:off x="12344400" y="17456241"/>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53158</xdr:rowOff>
    </xdr:from>
    <xdr:to>
      <xdr:col>67</xdr:col>
      <xdr:colOff>101600</xdr:colOff>
      <xdr:row>106</xdr:row>
      <xdr:rowOff>154758</xdr:rowOff>
    </xdr:to>
    <xdr:sp macro="" textlink="">
      <xdr:nvSpPr>
        <xdr:cNvPr id="895" name="楕円 894">
          <a:extLst>
            <a:ext uri="{FF2B5EF4-FFF2-40B4-BE49-F238E27FC236}">
              <a16:creationId xmlns:a16="http://schemas.microsoft.com/office/drawing/2014/main" id="{4BB5F90F-710C-4698-8263-B5971A4C36A7}"/>
            </a:ext>
          </a:extLst>
        </xdr:cNvPr>
        <xdr:cNvSpPr/>
      </xdr:nvSpPr>
      <xdr:spPr>
        <a:xfrm>
          <a:off x="11487150" y="173664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103958</xdr:rowOff>
    </xdr:from>
    <xdr:to>
      <xdr:col>71</xdr:col>
      <xdr:colOff>177800</xdr:colOff>
      <xdr:row>106</xdr:row>
      <xdr:rowOff>136616</xdr:rowOff>
    </xdr:to>
    <xdr:cxnSp macro="">
      <xdr:nvCxnSpPr>
        <xdr:cNvPr id="896" name="直線コネクタ 895">
          <a:extLst>
            <a:ext uri="{FF2B5EF4-FFF2-40B4-BE49-F238E27FC236}">
              <a16:creationId xmlns:a16="http://schemas.microsoft.com/office/drawing/2014/main" id="{B56E6ABE-35B6-464B-AF3B-1FE058F18927}"/>
            </a:ext>
          </a:extLst>
        </xdr:cNvPr>
        <xdr:cNvCxnSpPr/>
      </xdr:nvCxnSpPr>
      <xdr:spPr>
        <a:xfrm>
          <a:off x="11534775" y="17423583"/>
          <a:ext cx="8096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BDEB5D6C-2EE0-47BA-8881-B3219F1CC3AE}"/>
            </a:ext>
          </a:extLst>
        </xdr:cNvPr>
        <xdr:cNvSpPr txBox="1"/>
      </xdr:nvSpPr>
      <xdr:spPr>
        <a:xfrm>
          <a:off x="1374521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6313D286-13A8-461D-831C-46A4D240C9AB}"/>
            </a:ext>
          </a:extLst>
        </xdr:cNvPr>
        <xdr:cNvSpPr txBox="1"/>
      </xdr:nvSpPr>
      <xdr:spPr>
        <a:xfrm>
          <a:off x="12964169" y="1681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9" name="n_3aveValue【庁舎】&#10;有形固定資産減価償却率">
          <a:extLst>
            <a:ext uri="{FF2B5EF4-FFF2-40B4-BE49-F238E27FC236}">
              <a16:creationId xmlns:a16="http://schemas.microsoft.com/office/drawing/2014/main" id="{2B2F4D6B-8344-4B74-8EAA-1BFC3764BE9C}"/>
            </a:ext>
          </a:extLst>
        </xdr:cNvPr>
        <xdr:cNvSpPr txBox="1"/>
      </xdr:nvSpPr>
      <xdr:spPr>
        <a:xfrm>
          <a:off x="12164069" y="167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900" name="n_4aveValue【庁舎】&#10;有形固定資産減価償却率">
          <a:extLst>
            <a:ext uri="{FF2B5EF4-FFF2-40B4-BE49-F238E27FC236}">
              <a16:creationId xmlns:a16="http://schemas.microsoft.com/office/drawing/2014/main" id="{698AE43E-DF8B-4D44-95A7-C2EFA4B84DCD}"/>
            </a:ext>
          </a:extLst>
        </xdr:cNvPr>
        <xdr:cNvSpPr txBox="1"/>
      </xdr:nvSpPr>
      <xdr:spPr>
        <a:xfrm>
          <a:off x="113544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901" name="n_1mainValue【庁舎】&#10;有形固定資産減価償却率">
          <a:extLst>
            <a:ext uri="{FF2B5EF4-FFF2-40B4-BE49-F238E27FC236}">
              <a16:creationId xmlns:a16="http://schemas.microsoft.com/office/drawing/2014/main" id="{BC71242B-DF85-4929-9E3A-0AF635730FF7}"/>
            </a:ext>
          </a:extLst>
        </xdr:cNvPr>
        <xdr:cNvSpPr txBox="1"/>
      </xdr:nvSpPr>
      <xdr:spPr>
        <a:xfrm>
          <a:off x="13745219" y="1758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902" name="n_2mainValue【庁舎】&#10;有形固定資産減価償却率">
          <a:extLst>
            <a:ext uri="{FF2B5EF4-FFF2-40B4-BE49-F238E27FC236}">
              <a16:creationId xmlns:a16="http://schemas.microsoft.com/office/drawing/2014/main" id="{AD64CF60-AF21-4398-833B-1F6F7BFEFBC0}"/>
            </a:ext>
          </a:extLst>
        </xdr:cNvPr>
        <xdr:cNvSpPr txBox="1"/>
      </xdr:nvSpPr>
      <xdr:spPr>
        <a:xfrm>
          <a:off x="12964169"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903" name="n_3mainValue【庁舎】&#10;有形固定資産減価償却率">
          <a:extLst>
            <a:ext uri="{FF2B5EF4-FFF2-40B4-BE49-F238E27FC236}">
              <a16:creationId xmlns:a16="http://schemas.microsoft.com/office/drawing/2014/main" id="{47B47F57-CF7F-4588-9E29-C4EACED94357}"/>
            </a:ext>
          </a:extLst>
        </xdr:cNvPr>
        <xdr:cNvSpPr txBox="1"/>
      </xdr:nvSpPr>
      <xdr:spPr>
        <a:xfrm>
          <a:off x="12164069" y="1749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145885</xdr:rowOff>
    </xdr:from>
    <xdr:ext cx="405111" cy="259045"/>
    <xdr:sp macro="" textlink="">
      <xdr:nvSpPr>
        <xdr:cNvPr id="904" name="n_4mainValue【庁舎】&#10;有形固定資産減価償却率">
          <a:extLst>
            <a:ext uri="{FF2B5EF4-FFF2-40B4-BE49-F238E27FC236}">
              <a16:creationId xmlns:a16="http://schemas.microsoft.com/office/drawing/2014/main" id="{35B73E7E-6363-4B50-B0EE-FA70F817E6B2}"/>
            </a:ext>
          </a:extLst>
        </xdr:cNvPr>
        <xdr:cNvSpPr txBox="1"/>
      </xdr:nvSpPr>
      <xdr:spPr>
        <a:xfrm>
          <a:off x="11354444" y="174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4DF5753E-7E7F-4F28-9368-EC686A1FD1C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842286E4-81FF-416E-B51D-FF5640DA77B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B4424D7D-ACBC-4857-8442-AD31506F874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1748903C-68C5-4636-B2CE-DC5F3FEF661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31B238C-3DA0-4691-866B-D5373E62ADC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2D468F18-8817-43B8-9832-99919BFCF4B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D728CFB3-94E7-4531-8085-A370F75F813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F57B105A-8B3B-4BB1-81A8-CDA828CFC90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D8ADC263-12E3-4F31-B0DF-FB8850D573D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C382B927-A9F7-42BC-8405-C6C9B58B84A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1FE6B484-852D-480B-A977-B311FE6C7A4D}"/>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E6728116-2C84-44AA-8DDB-055ADBEB2F9A}"/>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18C85EBB-C2DB-4876-AFF0-A949360ACC1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23F67B7E-E929-4D0C-A947-4A6FAC87E682}"/>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501AE8A6-D17C-4ADC-8040-578B0CFC575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8FA433C3-7F10-4207-A0E3-95DBF8008F6F}"/>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88B77D70-C2F2-412D-8452-0D661B6B59D3}"/>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157BDF6F-5ED9-4CDD-920D-8ADBABC7AC78}"/>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2D85CF6E-FBF2-421C-9814-15EA8CF95F4C}"/>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5DFE91B9-CC6E-4F55-9C7A-2C3361B6D32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BE00C6AA-65CC-45D5-8E63-C0C7FF47A3F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1AA7B9D8-9580-438E-8B84-283273CE0F1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F926FBF-84E8-48E5-A8D8-8F54527F0A8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23DDCDDF-F705-4F3B-8E85-C07BEFA10838}"/>
            </a:ext>
          </a:extLst>
        </xdr:cNvPr>
        <xdr:cNvCxnSpPr/>
      </xdr:nvCxnSpPr>
      <xdr:spPr>
        <a:xfrm flipV="1">
          <a:off x="19954239" y="16447136"/>
          <a:ext cx="0" cy="1315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40543E19-9810-487D-9E86-2F84759D85F3}"/>
            </a:ext>
          </a:extLst>
        </xdr:cNvPr>
        <xdr:cNvSpPr txBox="1"/>
      </xdr:nvSpPr>
      <xdr:spPr>
        <a:xfrm>
          <a:off x="19992975"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1376FC6D-3C2C-4EB9-9D3E-4C39F3D307E2}"/>
            </a:ext>
          </a:extLst>
        </xdr:cNvPr>
        <xdr:cNvCxnSpPr/>
      </xdr:nvCxnSpPr>
      <xdr:spPr>
        <a:xfrm>
          <a:off x="19878675" y="17762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1BB3295A-23FC-4886-9522-A557059B673C}"/>
            </a:ext>
          </a:extLst>
        </xdr:cNvPr>
        <xdr:cNvSpPr txBox="1"/>
      </xdr:nvSpPr>
      <xdr:spPr>
        <a:xfrm>
          <a:off x="19992975" y="162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52C33868-B2DE-41C8-8F17-6A3B171B4950}"/>
            </a:ext>
          </a:extLst>
        </xdr:cNvPr>
        <xdr:cNvCxnSpPr/>
      </xdr:nvCxnSpPr>
      <xdr:spPr>
        <a:xfrm>
          <a:off x="198786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93EEEC3B-7780-4981-B04E-FA8FE20264C0}"/>
            </a:ext>
          </a:extLst>
        </xdr:cNvPr>
        <xdr:cNvSpPr txBox="1"/>
      </xdr:nvSpPr>
      <xdr:spPr>
        <a:xfrm>
          <a:off x="19992975" y="17170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ADF16EFE-782B-4F88-AF22-2C5B3A175E86}"/>
            </a:ext>
          </a:extLst>
        </xdr:cNvPr>
        <xdr:cNvSpPr/>
      </xdr:nvSpPr>
      <xdr:spPr>
        <a:xfrm>
          <a:off x="19897725" y="17191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FC4D7605-C036-4B18-9135-FD794A562142}"/>
            </a:ext>
          </a:extLst>
        </xdr:cNvPr>
        <xdr:cNvSpPr/>
      </xdr:nvSpPr>
      <xdr:spPr>
        <a:xfrm>
          <a:off x="19154775" y="17194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7590705E-F2B2-4FE4-BA41-1156B493BA9C}"/>
            </a:ext>
          </a:extLst>
        </xdr:cNvPr>
        <xdr:cNvSpPr/>
      </xdr:nvSpPr>
      <xdr:spPr>
        <a:xfrm>
          <a:off x="183451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76836</xdr:rowOff>
    </xdr:from>
    <xdr:to>
      <xdr:col>102</xdr:col>
      <xdr:colOff>165100</xdr:colOff>
      <xdr:row>105</xdr:row>
      <xdr:rowOff>6986</xdr:rowOff>
    </xdr:to>
    <xdr:sp macro="" textlink="">
      <xdr:nvSpPr>
        <xdr:cNvPr id="937" name="フローチャート: 判断 936">
          <a:extLst>
            <a:ext uri="{FF2B5EF4-FFF2-40B4-BE49-F238E27FC236}">
              <a16:creationId xmlns:a16="http://schemas.microsoft.com/office/drawing/2014/main" id="{EBF12B54-D232-4422-997D-4B5C55F22C0E}"/>
            </a:ext>
          </a:extLst>
        </xdr:cNvPr>
        <xdr:cNvSpPr/>
      </xdr:nvSpPr>
      <xdr:spPr>
        <a:xfrm>
          <a:off x="17554575" y="17050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67311</xdr:rowOff>
    </xdr:from>
    <xdr:to>
      <xdr:col>98</xdr:col>
      <xdr:colOff>38100</xdr:colOff>
      <xdr:row>104</xdr:row>
      <xdr:rowOff>168911</xdr:rowOff>
    </xdr:to>
    <xdr:sp macro="" textlink="">
      <xdr:nvSpPr>
        <xdr:cNvPr id="938" name="フローチャート: 判断 937">
          <a:extLst>
            <a:ext uri="{FF2B5EF4-FFF2-40B4-BE49-F238E27FC236}">
              <a16:creationId xmlns:a16="http://schemas.microsoft.com/office/drawing/2014/main" id="{CF82A6F5-E090-43E6-8EAC-5D99AA2388B0}"/>
            </a:ext>
          </a:extLst>
        </xdr:cNvPr>
        <xdr:cNvSpPr/>
      </xdr:nvSpPr>
      <xdr:spPr>
        <a:xfrm>
          <a:off x="16754475" y="170376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F03EFF9-59B4-4A61-A01C-609E383F83E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FA2D104-1958-467B-8B76-7B3F1266149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5042964-5561-40FE-828D-B3EC4BFEA56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379B7B37-7B8A-4309-B52E-6D0398B6069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CF02222E-2CDC-4040-BB83-36D5096E1CA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944" name="楕円 943">
          <a:extLst>
            <a:ext uri="{FF2B5EF4-FFF2-40B4-BE49-F238E27FC236}">
              <a16:creationId xmlns:a16="http://schemas.microsoft.com/office/drawing/2014/main" id="{25229FED-B88B-40AF-9020-E124FADC738E}"/>
            </a:ext>
          </a:extLst>
        </xdr:cNvPr>
        <xdr:cNvSpPr/>
      </xdr:nvSpPr>
      <xdr:spPr>
        <a:xfrm>
          <a:off x="19897725" y="16887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111141</xdr:rowOff>
    </xdr:from>
    <xdr:ext cx="469744" cy="259045"/>
    <xdr:sp macro="" textlink="">
      <xdr:nvSpPr>
        <xdr:cNvPr id="945" name="【庁舎】&#10;一人当たり面積該当値テキスト">
          <a:extLst>
            <a:ext uri="{FF2B5EF4-FFF2-40B4-BE49-F238E27FC236}">
              <a16:creationId xmlns:a16="http://schemas.microsoft.com/office/drawing/2014/main" id="{DDA5D42B-2B9A-4B87-9E2D-A972517638D6}"/>
            </a:ext>
          </a:extLst>
        </xdr:cNvPr>
        <xdr:cNvSpPr txBox="1"/>
      </xdr:nvSpPr>
      <xdr:spPr>
        <a:xfrm>
          <a:off x="19992975" y="167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103505</xdr:rowOff>
    </xdr:from>
    <xdr:to>
      <xdr:col>112</xdr:col>
      <xdr:colOff>38100</xdr:colOff>
      <xdr:row>104</xdr:row>
      <xdr:rowOff>33655</xdr:rowOff>
    </xdr:to>
    <xdr:sp macro="" textlink="">
      <xdr:nvSpPr>
        <xdr:cNvPr id="946" name="楕円 945">
          <a:extLst>
            <a:ext uri="{FF2B5EF4-FFF2-40B4-BE49-F238E27FC236}">
              <a16:creationId xmlns:a16="http://schemas.microsoft.com/office/drawing/2014/main" id="{59A1818E-1D64-44BA-8217-943E700C6209}"/>
            </a:ext>
          </a:extLst>
        </xdr:cNvPr>
        <xdr:cNvSpPr/>
      </xdr:nvSpPr>
      <xdr:spPr>
        <a:xfrm>
          <a:off x="19154775" y="16908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139064</xdr:rowOff>
    </xdr:from>
    <xdr:to>
      <xdr:col>116</xdr:col>
      <xdr:colOff>63500</xdr:colOff>
      <xdr:row>103</xdr:row>
      <xdr:rowOff>154305</xdr:rowOff>
    </xdr:to>
    <xdr:cxnSp macro="">
      <xdr:nvCxnSpPr>
        <xdr:cNvPr id="947" name="直線コネクタ 946">
          <a:extLst>
            <a:ext uri="{FF2B5EF4-FFF2-40B4-BE49-F238E27FC236}">
              <a16:creationId xmlns:a16="http://schemas.microsoft.com/office/drawing/2014/main" id="{BBD2D2BE-5B29-4C2D-96DE-EEDE9F52C9FD}"/>
            </a:ext>
          </a:extLst>
        </xdr:cNvPr>
        <xdr:cNvCxnSpPr/>
      </xdr:nvCxnSpPr>
      <xdr:spPr>
        <a:xfrm flipV="1">
          <a:off x="19202400" y="16944339"/>
          <a:ext cx="7524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116839</xdr:rowOff>
    </xdr:from>
    <xdr:to>
      <xdr:col>107</xdr:col>
      <xdr:colOff>101600</xdr:colOff>
      <xdr:row>104</xdr:row>
      <xdr:rowOff>46989</xdr:rowOff>
    </xdr:to>
    <xdr:sp macro="" textlink="">
      <xdr:nvSpPr>
        <xdr:cNvPr id="948" name="楕円 947">
          <a:extLst>
            <a:ext uri="{FF2B5EF4-FFF2-40B4-BE49-F238E27FC236}">
              <a16:creationId xmlns:a16="http://schemas.microsoft.com/office/drawing/2014/main" id="{257A6A44-17F6-4AD7-AC2A-90B1C127F5A1}"/>
            </a:ext>
          </a:extLst>
        </xdr:cNvPr>
        <xdr:cNvSpPr/>
      </xdr:nvSpPr>
      <xdr:spPr>
        <a:xfrm>
          <a:off x="18345150" y="169189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154305</xdr:rowOff>
    </xdr:from>
    <xdr:to>
      <xdr:col>111</xdr:col>
      <xdr:colOff>177800</xdr:colOff>
      <xdr:row>103</xdr:row>
      <xdr:rowOff>167639</xdr:rowOff>
    </xdr:to>
    <xdr:cxnSp macro="">
      <xdr:nvCxnSpPr>
        <xdr:cNvPr id="949" name="直線コネクタ 948">
          <a:extLst>
            <a:ext uri="{FF2B5EF4-FFF2-40B4-BE49-F238E27FC236}">
              <a16:creationId xmlns:a16="http://schemas.microsoft.com/office/drawing/2014/main" id="{7FFB8972-4B0B-4F4B-9544-ECB88CC594D6}"/>
            </a:ext>
          </a:extLst>
        </xdr:cNvPr>
        <xdr:cNvCxnSpPr/>
      </xdr:nvCxnSpPr>
      <xdr:spPr>
        <a:xfrm flipV="1">
          <a:off x="18392775" y="16956405"/>
          <a:ext cx="809625"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130175</xdr:rowOff>
    </xdr:from>
    <xdr:to>
      <xdr:col>102</xdr:col>
      <xdr:colOff>165100</xdr:colOff>
      <xdr:row>104</xdr:row>
      <xdr:rowOff>60325</xdr:rowOff>
    </xdr:to>
    <xdr:sp macro="" textlink="">
      <xdr:nvSpPr>
        <xdr:cNvPr id="950" name="楕円 949">
          <a:extLst>
            <a:ext uri="{FF2B5EF4-FFF2-40B4-BE49-F238E27FC236}">
              <a16:creationId xmlns:a16="http://schemas.microsoft.com/office/drawing/2014/main" id="{40EF91C5-1A76-4D97-BB2B-7384BBF22061}"/>
            </a:ext>
          </a:extLst>
        </xdr:cNvPr>
        <xdr:cNvSpPr/>
      </xdr:nvSpPr>
      <xdr:spPr>
        <a:xfrm>
          <a:off x="17554575" y="16932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167639</xdr:rowOff>
    </xdr:from>
    <xdr:to>
      <xdr:col>107</xdr:col>
      <xdr:colOff>50800</xdr:colOff>
      <xdr:row>104</xdr:row>
      <xdr:rowOff>9525</xdr:rowOff>
    </xdr:to>
    <xdr:cxnSp macro="">
      <xdr:nvCxnSpPr>
        <xdr:cNvPr id="951" name="直線コネクタ 950">
          <a:extLst>
            <a:ext uri="{FF2B5EF4-FFF2-40B4-BE49-F238E27FC236}">
              <a16:creationId xmlns:a16="http://schemas.microsoft.com/office/drawing/2014/main" id="{365AAA09-8FE0-453D-B92B-D3D846C8B8A3}"/>
            </a:ext>
          </a:extLst>
        </xdr:cNvPr>
        <xdr:cNvCxnSpPr/>
      </xdr:nvCxnSpPr>
      <xdr:spPr>
        <a:xfrm flipV="1">
          <a:off x="17602200" y="16966564"/>
          <a:ext cx="790575"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952" name="楕円 951">
          <a:extLst>
            <a:ext uri="{FF2B5EF4-FFF2-40B4-BE49-F238E27FC236}">
              <a16:creationId xmlns:a16="http://schemas.microsoft.com/office/drawing/2014/main" id="{41966840-9E36-4D34-81FF-50AF8EE63680}"/>
            </a:ext>
          </a:extLst>
        </xdr:cNvPr>
        <xdr:cNvSpPr/>
      </xdr:nvSpPr>
      <xdr:spPr>
        <a:xfrm>
          <a:off x="16754475" y="16942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9525</xdr:rowOff>
    </xdr:from>
    <xdr:to>
      <xdr:col>102</xdr:col>
      <xdr:colOff>114300</xdr:colOff>
      <xdr:row>104</xdr:row>
      <xdr:rowOff>22861</xdr:rowOff>
    </xdr:to>
    <xdr:cxnSp macro="">
      <xdr:nvCxnSpPr>
        <xdr:cNvPr id="953" name="直線コネクタ 952">
          <a:extLst>
            <a:ext uri="{FF2B5EF4-FFF2-40B4-BE49-F238E27FC236}">
              <a16:creationId xmlns:a16="http://schemas.microsoft.com/office/drawing/2014/main" id="{92EF4189-8520-4AA9-86CF-FFE5DC54E36C}"/>
            </a:ext>
          </a:extLst>
        </xdr:cNvPr>
        <xdr:cNvCxnSpPr/>
      </xdr:nvCxnSpPr>
      <xdr:spPr>
        <a:xfrm flipV="1">
          <a:off x="16802100" y="16979900"/>
          <a:ext cx="8001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35A78C16-250E-4D87-8B2F-D39491BFA6F8}"/>
            </a:ext>
          </a:extLst>
        </xdr:cNvPr>
        <xdr:cNvSpPr txBox="1"/>
      </xdr:nvSpPr>
      <xdr:spPr>
        <a:xfrm>
          <a:off x="18983402" y="1728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49D9A025-57B1-4DBE-B8E3-D485B2E2E994}"/>
            </a:ext>
          </a:extLst>
        </xdr:cNvPr>
        <xdr:cNvSpPr txBox="1"/>
      </xdr:nvSpPr>
      <xdr:spPr>
        <a:xfrm>
          <a:off x="181833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169563</xdr:rowOff>
    </xdr:from>
    <xdr:ext cx="469744" cy="259045"/>
    <xdr:sp macro="" textlink="">
      <xdr:nvSpPr>
        <xdr:cNvPr id="956" name="n_3aveValue【庁舎】&#10;一人当たり面積">
          <a:extLst>
            <a:ext uri="{FF2B5EF4-FFF2-40B4-BE49-F238E27FC236}">
              <a16:creationId xmlns:a16="http://schemas.microsoft.com/office/drawing/2014/main" id="{04FFE171-2569-4D3B-BA9F-A4AC143E732B}"/>
            </a:ext>
          </a:extLst>
        </xdr:cNvPr>
        <xdr:cNvSpPr txBox="1"/>
      </xdr:nvSpPr>
      <xdr:spPr>
        <a:xfrm>
          <a:off x="17383202" y="1714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160038</xdr:rowOff>
    </xdr:from>
    <xdr:ext cx="469744" cy="259045"/>
    <xdr:sp macro="" textlink="">
      <xdr:nvSpPr>
        <xdr:cNvPr id="957" name="n_4aveValue【庁舎】&#10;一人当たり面積">
          <a:extLst>
            <a:ext uri="{FF2B5EF4-FFF2-40B4-BE49-F238E27FC236}">
              <a16:creationId xmlns:a16="http://schemas.microsoft.com/office/drawing/2014/main" id="{D4F8F4FB-5294-4CE1-BBA6-168CEEE4B07F}"/>
            </a:ext>
          </a:extLst>
        </xdr:cNvPr>
        <xdr:cNvSpPr txBox="1"/>
      </xdr:nvSpPr>
      <xdr:spPr>
        <a:xfrm>
          <a:off x="16592627" y="1713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50182</xdr:rowOff>
    </xdr:from>
    <xdr:ext cx="469744" cy="259045"/>
    <xdr:sp macro="" textlink="">
      <xdr:nvSpPr>
        <xdr:cNvPr id="958" name="n_1mainValue【庁舎】&#10;一人当たり面積">
          <a:extLst>
            <a:ext uri="{FF2B5EF4-FFF2-40B4-BE49-F238E27FC236}">
              <a16:creationId xmlns:a16="http://schemas.microsoft.com/office/drawing/2014/main" id="{773BDC6B-B4A3-4869-A618-8E5C26ED2F68}"/>
            </a:ext>
          </a:extLst>
        </xdr:cNvPr>
        <xdr:cNvSpPr txBox="1"/>
      </xdr:nvSpPr>
      <xdr:spPr>
        <a:xfrm>
          <a:off x="18983402" y="1667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63516</xdr:rowOff>
    </xdr:from>
    <xdr:ext cx="469744" cy="259045"/>
    <xdr:sp macro="" textlink="">
      <xdr:nvSpPr>
        <xdr:cNvPr id="959" name="n_2mainValue【庁舎】&#10;一人当たり面積">
          <a:extLst>
            <a:ext uri="{FF2B5EF4-FFF2-40B4-BE49-F238E27FC236}">
              <a16:creationId xmlns:a16="http://schemas.microsoft.com/office/drawing/2014/main" id="{AE0FA23F-F682-40B3-8558-12D4C76B2617}"/>
            </a:ext>
          </a:extLst>
        </xdr:cNvPr>
        <xdr:cNvSpPr txBox="1"/>
      </xdr:nvSpPr>
      <xdr:spPr>
        <a:xfrm>
          <a:off x="18183302" y="1669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76852</xdr:rowOff>
    </xdr:from>
    <xdr:ext cx="469744" cy="259045"/>
    <xdr:sp macro="" textlink="">
      <xdr:nvSpPr>
        <xdr:cNvPr id="960" name="n_3mainValue【庁舎】&#10;一人当たり面積">
          <a:extLst>
            <a:ext uri="{FF2B5EF4-FFF2-40B4-BE49-F238E27FC236}">
              <a16:creationId xmlns:a16="http://schemas.microsoft.com/office/drawing/2014/main" id="{DBF1D2FE-A030-4E96-8FA6-298E458BD514}"/>
            </a:ext>
          </a:extLst>
        </xdr:cNvPr>
        <xdr:cNvSpPr txBox="1"/>
      </xdr:nvSpPr>
      <xdr:spPr>
        <a:xfrm>
          <a:off x="17383202" y="1670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961" name="n_4mainValue【庁舎】&#10;一人当たり面積">
          <a:extLst>
            <a:ext uri="{FF2B5EF4-FFF2-40B4-BE49-F238E27FC236}">
              <a16:creationId xmlns:a16="http://schemas.microsoft.com/office/drawing/2014/main" id="{FAE0207B-C56B-4B2D-AB8A-647A27D48F33}"/>
            </a:ext>
          </a:extLst>
        </xdr:cNvPr>
        <xdr:cNvSpPr txBox="1"/>
      </xdr:nvSpPr>
      <xdr:spPr>
        <a:xfrm>
          <a:off x="16592627" y="1671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6DD5769A-20D2-4E1F-8AAB-928BB3222AE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C1B406AB-B238-4DBA-BB1F-3BC8A89099D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40C371C3-F6A3-4CD1-A1C3-0E28C826C77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消防施設以外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については、類似団体平均と同程度、あるいは高い数値となっており、これは、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昭和５０年～６０年代に整備された施設が多く、築３０年以上経過した施設が多いこと等が要因である。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庁舎については、一人あたりの面積も類似団体平均を上回っており、現在実施中の基本計画の段階で適正な面積による建設を目指している。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他の施設について、体育館・プールなどは子どもの減少や施設の老朽化に伴い学校再編により複数の地区について統合を見込んでおり、将来的に空き校舎等の利活用についても検討していくことが必要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今後、公共施設の適正化に向けて、数値目標である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％以上の総延べ床面積削減を達成するためにも、施設の在り方について取り組みを活性化していく必要がある。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　例年、類似団体よりも低い水準で推移しており、留保財源が小さい状況が続いている。</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　主な要因としては、施設整備などの普通建設事業の財源として、交付税措置率の高い地方債（過疎対策事業債、合併特例債等）の活用を積極的に行っており、基準財政需要額が大きくなることが挙げられる。</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　一方で、基準財政収入額については、市税等の自主財源の割合が小さい状況が続いているため、財政力指数は低くなっている。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分子部分については、物件費が</a:t>
          </a:r>
          <a:r>
            <a:rPr kumimoji="1" lang="ja-JP" altLang="en-US" sz="1050">
              <a:solidFill>
                <a:schemeClr val="dk1"/>
              </a:solidFill>
              <a:effectLst/>
              <a:latin typeface="+mn-lt"/>
              <a:ea typeface="+mn-ea"/>
              <a:cs typeface="+mn-cs"/>
            </a:rPr>
            <a:t>微増したが、人件費、公債費、補助費等が減少</a:t>
          </a:r>
          <a:r>
            <a:rPr kumimoji="1" lang="ja-JP" altLang="ja-JP" sz="1050">
              <a:solidFill>
                <a:schemeClr val="dk1"/>
              </a:solidFill>
              <a:effectLst/>
              <a:latin typeface="+mn-lt"/>
              <a:ea typeface="+mn-ea"/>
              <a:cs typeface="+mn-cs"/>
            </a:rPr>
            <a:t>となり、全体として</a:t>
          </a:r>
          <a:r>
            <a:rPr kumimoji="1" lang="en-US" altLang="ja-JP" sz="1050">
              <a:solidFill>
                <a:schemeClr val="dk1"/>
              </a:solidFill>
              <a:effectLst/>
              <a:latin typeface="+mn-lt"/>
              <a:ea typeface="+mn-ea"/>
              <a:cs typeface="+mn-cs"/>
            </a:rPr>
            <a:t>231</a:t>
          </a:r>
          <a:r>
            <a:rPr kumimoji="1" lang="ja-JP" altLang="ja-JP" sz="1050">
              <a:solidFill>
                <a:schemeClr val="dk1"/>
              </a:solidFill>
              <a:effectLst/>
              <a:latin typeface="+mn-lt"/>
              <a:ea typeface="+mn-ea"/>
              <a:cs typeface="+mn-cs"/>
            </a:rPr>
            <a:t>百万円の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他方で、分母については、地方税が増加したが、普通交付税、臨時財政対策債が大きく減少したことにより、全体として</a:t>
          </a:r>
          <a:r>
            <a:rPr kumimoji="1" lang="en-US" altLang="ja-JP" sz="1050">
              <a:solidFill>
                <a:schemeClr val="dk1"/>
              </a:solidFill>
              <a:effectLst/>
              <a:latin typeface="+mn-lt"/>
              <a:ea typeface="+mn-ea"/>
              <a:cs typeface="+mn-cs"/>
            </a:rPr>
            <a:t>133</a:t>
          </a:r>
          <a:r>
            <a:rPr kumimoji="1" lang="ja-JP" altLang="ja-JP" sz="1050">
              <a:solidFill>
                <a:schemeClr val="dk1"/>
              </a:solidFill>
              <a:effectLst/>
              <a:latin typeface="+mn-lt"/>
              <a:ea typeface="+mn-ea"/>
              <a:cs typeface="+mn-cs"/>
            </a:rPr>
            <a:t>百万円の減となっている。</a:t>
          </a:r>
          <a:endParaRPr lang="ja-JP" altLang="ja-JP" sz="1050">
            <a:effectLst/>
          </a:endParaRPr>
        </a:p>
        <a:p>
          <a:r>
            <a:rPr kumimoji="1" lang="ja-JP" altLang="ja-JP" sz="1050">
              <a:solidFill>
                <a:schemeClr val="dk1"/>
              </a:solidFill>
              <a:effectLst/>
              <a:latin typeface="+mn-lt"/>
              <a:ea typeface="+mn-ea"/>
              <a:cs typeface="+mn-cs"/>
            </a:rPr>
            <a:t>　これにより比率としては、対前年度比</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ポイントの増となった。</a:t>
          </a:r>
          <a:endParaRPr lang="ja-JP" altLang="ja-JP" sz="1050">
            <a:effectLst/>
          </a:endParaRPr>
        </a:p>
        <a:p>
          <a:r>
            <a:rPr kumimoji="1" lang="ja-JP" altLang="ja-JP" sz="1050">
              <a:solidFill>
                <a:schemeClr val="dk1"/>
              </a:solidFill>
              <a:effectLst/>
              <a:latin typeface="+mn-lt"/>
              <a:ea typeface="+mn-ea"/>
              <a:cs typeface="+mn-cs"/>
            </a:rPr>
            <a:t>　今後も引き続き、公共施設の適正化に取り組み、施設管理費の抑制に努める必要がある。また、</a:t>
          </a:r>
          <a:r>
            <a:rPr kumimoji="1" lang="ja-JP" altLang="en-US" sz="1050">
              <a:solidFill>
                <a:schemeClr val="dk1"/>
              </a:solidFill>
              <a:effectLst/>
              <a:latin typeface="+mn-lt"/>
              <a:ea typeface="+mn-ea"/>
              <a:cs typeface="+mn-cs"/>
            </a:rPr>
            <a:t>事業規模と経費の適正化及び業務に応じた人員</a:t>
          </a:r>
          <a:r>
            <a:rPr kumimoji="1" lang="ja-JP" altLang="ja-JP" sz="1050">
              <a:solidFill>
                <a:schemeClr val="dk1"/>
              </a:solidFill>
              <a:effectLst/>
              <a:latin typeface="+mn-lt"/>
              <a:ea typeface="+mn-ea"/>
              <a:cs typeface="+mn-cs"/>
            </a:rPr>
            <a:t>配置、定員管理にも取り組む必要がある。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149437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7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66</xdr:row>
      <xdr:rowOff>18204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43260"/>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66</xdr:row>
      <xdr:rowOff>130810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339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前年度と比較し、正規職員の人数減により、人件費は減少とな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新型コロナウイルスワクチン接種の実績減等により、物件費も減少となったため、</a:t>
          </a:r>
          <a:r>
            <a:rPr kumimoji="1" lang="ja-JP" altLang="ja-JP" sz="1100">
              <a:solidFill>
                <a:schemeClr val="dk1"/>
              </a:solidFill>
              <a:effectLst/>
              <a:latin typeface="+mn-lt"/>
              <a:ea typeface="+mn-ea"/>
              <a:cs typeface="+mn-cs"/>
            </a:rPr>
            <a:t>人件費・物件費等の合計の決算額は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しかし、人口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人当たりの決算額は増加となった。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今後も引き続き、公共施設の適正化に取り組み、施設管理費の抑制に努める必要がある。また、適正な人員配置、定員管理にも</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84274</xdr:rowOff>
    </xdr:from>
    <xdr:to>
      <xdr:col>23</xdr:col>
      <xdr:colOff>133350</xdr:colOff>
      <xdr:row>86</xdr:row>
      <xdr:rowOff>87153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28974"/>
          <a:ext cx="8382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33221</xdr:rowOff>
    </xdr:from>
    <xdr:to>
      <xdr:col>19</xdr:col>
      <xdr:colOff>133350</xdr:colOff>
      <xdr:row>86</xdr:row>
      <xdr:rowOff>84274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77921"/>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2401</xdr:rowOff>
    </xdr:from>
    <xdr:to>
      <xdr:col>15</xdr:col>
      <xdr:colOff>82550</xdr:colOff>
      <xdr:row>86</xdr:row>
      <xdr:rowOff>33221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47101"/>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95447</xdr:rowOff>
    </xdr:from>
    <xdr:to>
      <xdr:col>11</xdr:col>
      <xdr:colOff>31750</xdr:colOff>
      <xdr:row>86</xdr:row>
      <xdr:rowOff>2401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68697"/>
          <a:ext cx="889000" cy="7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122473</xdr:rowOff>
    </xdr:from>
    <xdr:to>
      <xdr:col>11</xdr:col>
      <xdr:colOff>82550</xdr:colOff>
      <xdr:row>85</xdr:row>
      <xdr:rowOff>52623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52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62800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24076</xdr:rowOff>
    </xdr:from>
    <xdr:to>
      <xdr:col>7</xdr:col>
      <xdr:colOff>31750</xdr:colOff>
      <xdr:row>84</xdr:row>
      <xdr:rowOff>125676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2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135853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36353</xdr:rowOff>
    </xdr:from>
    <xdr:to>
      <xdr:col>23</xdr:col>
      <xdr:colOff>184150</xdr:colOff>
      <xdr:row>86</xdr:row>
      <xdr:rowOff>137953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8430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33474</xdr:rowOff>
    </xdr:from>
    <xdr:to>
      <xdr:col>19</xdr:col>
      <xdr:colOff>184150</xdr:colOff>
      <xdr:row>86</xdr:row>
      <xdr:rowOff>135074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119851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6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153871</xdr:rowOff>
    </xdr:from>
    <xdr:to>
      <xdr:col>15</xdr:col>
      <xdr:colOff>133350</xdr:colOff>
      <xdr:row>86</xdr:row>
      <xdr:rowOff>84021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68798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1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123051</xdr:rowOff>
    </xdr:from>
    <xdr:to>
      <xdr:col>11</xdr:col>
      <xdr:colOff>82550</xdr:colOff>
      <xdr:row>86</xdr:row>
      <xdr:rowOff>53201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37978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8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44647</xdr:rowOff>
    </xdr:from>
    <xdr:to>
      <xdr:col>7</xdr:col>
      <xdr:colOff>31750</xdr:colOff>
      <xdr:row>85</xdr:row>
      <xdr:rowOff>146247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131024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0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　職員構成の変動等により、</a:t>
          </a:r>
          <a:r>
            <a:rPr kumimoji="1" lang="ja-JP" altLang="en-US" sz="1100" b="0" i="0" baseline="0">
              <a:solidFill>
                <a:schemeClr val="dk1"/>
              </a:solidFill>
              <a:effectLst/>
              <a:latin typeface="游ゴシック" panose="020B0400000000000000" pitchFamily="50" charset="-128"/>
              <a:ea typeface="游ゴシック" panose="020B0400000000000000" pitchFamily="50" charset="-128"/>
              <a:cs typeface="+mn-cs"/>
            </a:rPr>
            <a:t>０．２</a:t>
          </a: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ポイントの増となった。</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　引き続き、定員管理・給与の適正化に努める。</a:t>
          </a:r>
          <a:endParaRPr lang="ja-JP" altLang="ja-JP" sz="1400" i="0">
            <a:effectLst/>
            <a:latin typeface="游ゴシック" panose="020B0400000000000000" pitchFamily="50" charset="-128"/>
            <a:ea typeface="游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11113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61913</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351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61913</xdr:rowOff>
    </xdr:from>
    <xdr:to>
      <xdr:col>72</xdr:col>
      <xdr:colOff>203200</xdr:colOff>
      <xdr:row>85</xdr:row>
      <xdr:rowOff>107156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351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76994</xdr:rowOff>
    </xdr:from>
    <xdr:to>
      <xdr:col>68</xdr:col>
      <xdr:colOff>152400</xdr:colOff>
      <xdr:row>85</xdr:row>
      <xdr:rowOff>107156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02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103840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11113</xdr:rowOff>
    </xdr:from>
    <xdr:to>
      <xdr:col>73</xdr:col>
      <xdr:colOff>44450</xdr:colOff>
      <xdr:row>85</xdr:row>
      <xdr:rowOff>112713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97490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56356</xdr:rowOff>
    </xdr:from>
    <xdr:to>
      <xdr:col>68</xdr:col>
      <xdr:colOff>203200</xdr:colOff>
      <xdr:row>85</xdr:row>
      <xdr:rowOff>157956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142733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26194</xdr:rowOff>
    </xdr:from>
    <xdr:to>
      <xdr:col>64</xdr:col>
      <xdr:colOff>152400</xdr:colOff>
      <xdr:row>85</xdr:row>
      <xdr:rowOff>127794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112571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平成１８年度来、４次にわたり定員適正化計画を策定し、事業の見直し、適正な人員配置、民間委託や指定管理者制度等の推進により、定員適正化に努めている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年度は、想定以上の退職希望があったため、職員数は減と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、人口千人当たりの職員数</a:t>
          </a:r>
          <a:r>
            <a:rPr kumimoji="1" lang="ja-JP" altLang="en-US" sz="1100" b="0" i="0" baseline="0">
              <a:solidFill>
                <a:schemeClr val="dk1"/>
              </a:solidFill>
              <a:effectLst/>
              <a:latin typeface="+mn-lt"/>
              <a:ea typeface="+mn-ea"/>
              <a:cs typeface="+mn-cs"/>
            </a:rPr>
            <a:t>も減少となった</a:t>
          </a:r>
          <a:r>
            <a:rPr kumimoji="1" lang="ja-JP" altLang="ja-JP" sz="1100" b="0" i="0" baseline="0">
              <a:solidFill>
                <a:schemeClr val="dk1"/>
              </a:solidFill>
              <a:effectLst/>
              <a:latin typeface="+mn-lt"/>
              <a:ea typeface="+mn-ea"/>
              <a:cs typeface="+mn-cs"/>
            </a:rPr>
            <a:t>。類似団体との差異について、当市の</a:t>
          </a:r>
          <a:r>
            <a:rPr kumimoji="1" lang="ja-JP" altLang="en-US" sz="1100" b="0" i="0" baseline="0">
              <a:solidFill>
                <a:schemeClr val="dk1"/>
              </a:solidFill>
              <a:effectLst/>
              <a:latin typeface="+mn-lt"/>
              <a:ea typeface="+mn-ea"/>
              <a:cs typeface="+mn-cs"/>
            </a:rPr>
            <a:t>事情</a:t>
          </a:r>
          <a:r>
            <a:rPr kumimoji="1" lang="ja-JP" altLang="ja-JP" sz="1100" b="0" i="0" baseline="0">
              <a:solidFill>
                <a:schemeClr val="dk1"/>
              </a:solidFill>
              <a:effectLst/>
              <a:latin typeface="+mn-lt"/>
              <a:ea typeface="+mn-ea"/>
              <a:cs typeface="+mn-cs"/>
            </a:rPr>
            <a:t>を考慮しつつ、業務の適正化等による人員配置の見直しを図る必要がある。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96822</xdr:rowOff>
    </xdr:from>
    <xdr:to>
      <xdr:col>81</xdr:col>
      <xdr:colOff>44450</xdr:colOff>
      <xdr:row>64</xdr:row>
      <xdr:rowOff>106014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69622"/>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106014</xdr:rowOff>
    </xdr:from>
    <xdr:to>
      <xdr:col>77</xdr:col>
      <xdr:colOff>44450</xdr:colOff>
      <xdr:row>64</xdr:row>
      <xdr:rowOff>116356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7881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91077</xdr:rowOff>
    </xdr:from>
    <xdr:to>
      <xdr:col>72</xdr:col>
      <xdr:colOff>203200</xdr:colOff>
      <xdr:row>64</xdr:row>
      <xdr:rowOff>116356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63877"/>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68096</xdr:rowOff>
    </xdr:from>
    <xdr:to>
      <xdr:col>68</xdr:col>
      <xdr:colOff>152400</xdr:colOff>
      <xdr:row>64</xdr:row>
      <xdr:rowOff>91077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4089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86723</xdr:rowOff>
    </xdr:from>
    <xdr:to>
      <xdr:col>68</xdr:col>
      <xdr:colOff>203200</xdr:colOff>
      <xdr:row>63</xdr:row>
      <xdr:rowOff>16873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27050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77530</xdr:rowOff>
    </xdr:from>
    <xdr:to>
      <xdr:col>64</xdr:col>
      <xdr:colOff>152400</xdr:colOff>
      <xdr:row>63</xdr:row>
      <xdr:rowOff>7680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17857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46022</xdr:rowOff>
    </xdr:from>
    <xdr:to>
      <xdr:col>81</xdr:col>
      <xdr:colOff>95250</xdr:colOff>
      <xdr:row>64</xdr:row>
      <xdr:rowOff>147622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18099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9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55214</xdr:rowOff>
    </xdr:from>
    <xdr:to>
      <xdr:col>77</xdr:col>
      <xdr:colOff>95250</xdr:colOff>
      <xdr:row>64</xdr:row>
      <xdr:rowOff>156814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141591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1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65556</xdr:rowOff>
    </xdr:from>
    <xdr:to>
      <xdr:col>73</xdr:col>
      <xdr:colOff>44450</xdr:colOff>
      <xdr:row>64</xdr:row>
      <xdr:rowOff>167156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40277</xdr:rowOff>
    </xdr:from>
    <xdr:to>
      <xdr:col>68</xdr:col>
      <xdr:colOff>203200</xdr:colOff>
      <xdr:row>64</xdr:row>
      <xdr:rowOff>141877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126654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17296</xdr:rowOff>
    </xdr:from>
    <xdr:to>
      <xdr:col>64</xdr:col>
      <xdr:colOff>152400</xdr:colOff>
      <xdr:row>64</xdr:row>
      <xdr:rowOff>118896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103673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単年度で見ると、分母（標準財政規模）が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、分子（元利償還金及び純元利償還金）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a:t>
          </a:r>
          <a:r>
            <a:rPr kumimoji="1" lang="ja-JP" altLang="ja-JP" sz="1100">
              <a:solidFill>
                <a:schemeClr val="dk1"/>
              </a:solidFill>
              <a:effectLst/>
              <a:latin typeface="+mn-lt"/>
              <a:ea typeface="+mn-ea"/>
              <a:cs typeface="+mn-cs"/>
            </a:rPr>
            <a:t>ったため、比率は減少している。令和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年度の単年度比率を令和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年度の単年度比率が下回ったため、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年平均の</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今後の元利償還金及び純元利償還金は、</a:t>
          </a:r>
          <a:r>
            <a:rPr kumimoji="1" lang="ja-JP" altLang="en-US" sz="1100">
              <a:solidFill>
                <a:schemeClr val="dk1"/>
              </a:solidFill>
              <a:effectLst/>
              <a:latin typeface="+mn-lt"/>
              <a:ea typeface="+mn-ea"/>
              <a:cs typeface="+mn-cs"/>
            </a:rPr>
            <a:t>事業完了した</a:t>
          </a:r>
          <a:r>
            <a:rPr kumimoji="1" lang="ja-JP" altLang="ja-JP" sz="1100">
              <a:solidFill>
                <a:schemeClr val="dk1"/>
              </a:solidFill>
              <a:effectLst/>
              <a:latin typeface="+mn-lt"/>
              <a:ea typeface="+mn-ea"/>
              <a:cs typeface="+mn-cs"/>
            </a:rPr>
            <a:t>新病院建設、仁摩地区道の駅整備事業、新可燃ごみ処理施設整備事業等</a:t>
          </a:r>
          <a:r>
            <a:rPr kumimoji="1" lang="ja-JP" altLang="en-US" sz="1100">
              <a:solidFill>
                <a:schemeClr val="dk1"/>
              </a:solidFill>
              <a:effectLst/>
              <a:latin typeface="+mn-lt"/>
              <a:ea typeface="+mn-ea"/>
              <a:cs typeface="+mn-cs"/>
            </a:rPr>
            <a:t>の元金償還の開始</a:t>
          </a:r>
          <a:r>
            <a:rPr kumimoji="1" lang="ja-JP" altLang="ja-JP" sz="1100">
              <a:solidFill>
                <a:schemeClr val="dk1"/>
              </a:solidFill>
              <a:effectLst/>
              <a:latin typeface="+mn-lt"/>
              <a:ea typeface="+mn-ea"/>
              <a:cs typeface="+mn-cs"/>
            </a:rPr>
            <a:t>による増加が見込まれる。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26307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141212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986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141212</xdr:rowOff>
    </xdr:from>
    <xdr:to>
      <xdr:col>72</xdr:col>
      <xdr:colOff>203200</xdr:colOff>
      <xdr:row>44</xdr:row>
      <xdr:rowOff>38705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135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38705</xdr:rowOff>
    </xdr:from>
    <xdr:to>
      <xdr:col>68</xdr:col>
      <xdr:colOff>152400</xdr:colOff>
      <xdr:row>44</xdr:row>
      <xdr:rowOff>165100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825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90412</xdr:rowOff>
    </xdr:from>
    <xdr:to>
      <xdr:col>73</xdr:col>
      <xdr:colOff>44450</xdr:colOff>
      <xdr:row>44</xdr:row>
      <xdr:rowOff>20562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5339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159355</xdr:rowOff>
    </xdr:from>
    <xdr:to>
      <xdr:col>68</xdr:col>
      <xdr:colOff>203200</xdr:colOff>
      <xdr:row>44</xdr:row>
      <xdr:rowOff>89505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74282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年度においては、</a:t>
          </a:r>
          <a:r>
            <a:rPr kumimoji="1" lang="ja-JP" altLang="en-US" sz="1050">
              <a:solidFill>
                <a:schemeClr val="dk1"/>
              </a:solidFill>
              <a:effectLst/>
              <a:latin typeface="+mn-lt"/>
              <a:ea typeface="+mn-ea"/>
              <a:cs typeface="+mn-cs"/>
            </a:rPr>
            <a:t>高齢者講習施設新規整備事業</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大田運動公園整備事業等</a:t>
          </a:r>
          <a:r>
            <a:rPr kumimoji="1" lang="ja-JP" altLang="ja-JP" sz="1050">
              <a:solidFill>
                <a:schemeClr val="dk1"/>
              </a:solidFill>
              <a:effectLst/>
              <a:latin typeface="+mn-lt"/>
              <a:ea typeface="+mn-ea"/>
              <a:cs typeface="+mn-cs"/>
            </a:rPr>
            <a:t>の大型事業が完了したが、近年実施した大型の事業のほとんどが過疎債や合併特例債といった交付税措置率の高い起債を活用しての事業実施のため、将来負担額は減少した。</a:t>
          </a:r>
          <a:endParaRPr lang="ja-JP" altLang="ja-JP" sz="1050">
            <a:effectLst/>
          </a:endParaRPr>
        </a:p>
        <a:p>
          <a:r>
            <a:rPr kumimoji="1" lang="ja-JP" altLang="ja-JP" sz="1050">
              <a:solidFill>
                <a:schemeClr val="dk1"/>
              </a:solidFill>
              <a:effectLst/>
              <a:latin typeface="+mn-lt"/>
              <a:ea typeface="+mn-ea"/>
              <a:cs typeface="+mn-cs"/>
            </a:rPr>
            <a:t>　今後は、大田市駅周辺土地区画整理事業や新庁舎整備に係る地方債残高の増加、合併特例債発行終了年度の到来、人口減少による普通交付税の減少等が見込まれることから、将来負担比率の推移について注視していく必要がある。</a:t>
          </a:r>
          <a:r>
            <a:rPr kumimoji="1" lang="ja-JP" altLang="en-US" sz="1050">
              <a:solidFill>
                <a:schemeClr val="dk1"/>
              </a:solidFill>
              <a:effectLst/>
              <a:latin typeface="+mn-lt"/>
              <a:ea typeface="+mn-ea"/>
              <a:cs typeface="+mn-cs"/>
            </a:rPr>
            <a:t>また、計画的に基金残高を確保することで、持続可能な市政運営を図る必要がある。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24003</xdr:rowOff>
    </xdr:from>
    <xdr:to>
      <xdr:col>81</xdr:col>
      <xdr:colOff>44450</xdr:colOff>
      <xdr:row>16</xdr:row>
      <xdr:rowOff>37516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767203"/>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37516</xdr:rowOff>
    </xdr:from>
    <xdr:to>
      <xdr:col>77</xdr:col>
      <xdr:colOff>44450</xdr:colOff>
      <xdr:row>16</xdr:row>
      <xdr:rowOff>134036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807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129210</xdr:rowOff>
    </xdr:from>
    <xdr:to>
      <xdr:col>72</xdr:col>
      <xdr:colOff>203200</xdr:colOff>
      <xdr:row>16</xdr:row>
      <xdr:rowOff>134036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8724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129210</xdr:rowOff>
    </xdr:from>
    <xdr:to>
      <xdr:col>68</xdr:col>
      <xdr:colOff>152400</xdr:colOff>
      <xdr:row>17</xdr:row>
      <xdr:rowOff>45110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72410"/>
          <a:ext cx="8890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28829</xdr:rowOff>
    </xdr:from>
    <xdr:to>
      <xdr:col>68</xdr:col>
      <xdr:colOff>203200</xdr:colOff>
      <xdr:row>15</xdr:row>
      <xdr:rowOff>130429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140606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65507</xdr:rowOff>
    </xdr:from>
    <xdr:to>
      <xdr:col>64</xdr:col>
      <xdr:colOff>152400</xdr:colOff>
      <xdr:row>15</xdr:row>
      <xdr:rowOff>167107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5834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144653</xdr:rowOff>
    </xdr:from>
    <xdr:to>
      <xdr:col>81</xdr:col>
      <xdr:colOff>95250</xdr:colOff>
      <xdr:row>16</xdr:row>
      <xdr:rowOff>74803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116730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158166</xdr:rowOff>
    </xdr:from>
    <xdr:to>
      <xdr:col>77</xdr:col>
      <xdr:colOff>95250</xdr:colOff>
      <xdr:row>16</xdr:row>
      <xdr:rowOff>88316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73093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83236</xdr:rowOff>
    </xdr:from>
    <xdr:to>
      <xdr:col>73</xdr:col>
      <xdr:colOff>44450</xdr:colOff>
      <xdr:row>17</xdr:row>
      <xdr:rowOff>13386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169613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1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78410</xdr:rowOff>
    </xdr:from>
    <xdr:to>
      <xdr:col>68</xdr:col>
      <xdr:colOff>203200</xdr:colOff>
      <xdr:row>17</xdr:row>
      <xdr:rowOff>8560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164787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80687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部事務組合を含めて市町村合併を行ったことにより、消防や衛生関係の人件費が類似団体と比較して多くなっているため、類似団体平均より数値が高くなっている。また会計年度任用職員制度導入により、人件費は著しく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年度においては、人件費の支出額としては減少したが、歳出経常一般財源に占める割合は増加している。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70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64407</xdr:rowOff>
    </xdr:from>
    <xdr:to>
      <xdr:col>19</xdr:col>
      <xdr:colOff>187325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50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64407</xdr:rowOff>
    </xdr:from>
    <xdr:to>
      <xdr:col>15</xdr:col>
      <xdr:colOff>98425</xdr:colOff>
      <xdr:row>40</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50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39915</xdr:rowOff>
    </xdr:from>
    <xdr:to>
      <xdr:col>11</xdr:col>
      <xdr:colOff>9525</xdr:colOff>
      <xdr:row>40</xdr:row>
      <xdr:rowOff>34472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55015"/>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155122</xdr:rowOff>
    </xdr:from>
    <xdr:to>
      <xdr:col>24</xdr:col>
      <xdr:colOff>76200</xdr:colOff>
      <xdr:row>40</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127199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13607</xdr:rowOff>
    </xdr:from>
    <xdr:to>
      <xdr:col>15</xdr:col>
      <xdr:colOff>149225</xdr:colOff>
      <xdr:row>39</xdr:row>
      <xdr:rowOff>115207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99984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155122</xdr:rowOff>
    </xdr:from>
    <xdr:to>
      <xdr:col>11</xdr:col>
      <xdr:colOff>60325</xdr:colOff>
      <xdr:row>40</xdr:row>
      <xdr:rowOff>85272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70049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機器更新費が増加しているが、会計年度任用職員制度導入に伴う賃金の廃節により、物件費自体としては、歳出経常一般財源等は大きく変動していない。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a:t>
          </a:r>
          <a:r>
            <a:rPr kumimoji="1" lang="ja-JP" altLang="en-US" sz="1100" b="0" i="0" baseline="0">
              <a:solidFill>
                <a:schemeClr val="dk1"/>
              </a:solidFill>
              <a:effectLst/>
              <a:latin typeface="+mn-lt"/>
              <a:ea typeface="+mn-ea"/>
              <a:cs typeface="+mn-cs"/>
            </a:rPr>
            <a:t>物件費の支出額としては減少したが、各種施設の光熱費の増、物価高の影響等により歳出経常一般財源に占める割合は増加している。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1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年度においては、各種給付事業の実績増により、比率が増加している。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公共施設の維持修繕に</a:t>
          </a:r>
          <a:r>
            <a:rPr kumimoji="1" lang="ja-JP" altLang="ja-JP" sz="1100">
              <a:solidFill>
                <a:schemeClr val="dk1"/>
              </a:solidFill>
              <a:effectLst/>
              <a:latin typeface="+mn-lt"/>
              <a:ea typeface="+mn-ea"/>
              <a:cs typeface="+mn-cs"/>
            </a:rPr>
            <a:t>係る支出が増加したため、比率が増加している。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74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73660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96520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1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57</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77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一部事務組合を含めて市町村合併を行ったことにより、消防や衛生関係の人件費などに係る負担金支出が生じないため、類似団体平均より数値が低くなっている。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一方で、ごみ処理に係る負担金を他自治体へ支出していること</a:t>
          </a:r>
          <a:r>
            <a:rPr kumimoji="1" lang="ja-JP" altLang="en-US" sz="1100" b="0" i="0" baseline="0">
              <a:solidFill>
                <a:schemeClr val="dk1"/>
              </a:solidFill>
              <a:effectLst/>
              <a:latin typeface="+mn-lt"/>
              <a:ea typeface="+mn-ea"/>
              <a:cs typeface="+mn-cs"/>
            </a:rPr>
            <a:t>が増加要因となっているが、令和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年度においては、公営企業会計負担金の減等により割合は減少となった。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117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120142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8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自主財源に乏しい中で、インフラ整備等については地方債に依存しているため、単年度の公債費は同規模団体と比較して大きくなっている。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年度においては、償還開始による増加よりも、償還終了による減少が大きかったため、公債費に充当した一般財源は減少しており、比率については微減となっている。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823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915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51563</xdr:rowOff>
    </xdr:from>
    <xdr:to>
      <xdr:col>15</xdr:col>
      <xdr:colOff>98425</xdr:colOff>
      <xdr:row>79</xdr:row>
      <xdr:rowOff>120142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961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120142</xdr:rowOff>
    </xdr:from>
    <xdr:to>
      <xdr:col>11</xdr:col>
      <xdr:colOff>9525</xdr:colOff>
      <xdr:row>79</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646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35052</xdr:rowOff>
    </xdr:from>
    <xdr:to>
      <xdr:col>11</xdr:col>
      <xdr:colOff>60325</xdr:colOff>
      <xdr:row>78</xdr:row>
      <xdr:rowOff>136652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146829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151401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69342</xdr:rowOff>
    </xdr:from>
    <xdr:to>
      <xdr:col>11</xdr:col>
      <xdr:colOff>60325</xdr:colOff>
      <xdr:row>79</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155719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92202</xdr:rowOff>
    </xdr:from>
    <xdr:to>
      <xdr:col>6</xdr:col>
      <xdr:colOff>171450</xdr:colOff>
      <xdr:row>80</xdr:row>
      <xdr:rowOff>22352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年度における公債費を除く経費にかかる比率については、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物件費及び</a:t>
          </a:r>
          <a:r>
            <a:rPr kumimoji="1" lang="ja-JP" altLang="en-US" sz="1100">
              <a:solidFill>
                <a:schemeClr val="dk1"/>
              </a:solidFill>
              <a:effectLst/>
              <a:latin typeface="+mn-lt"/>
              <a:ea typeface="+mn-ea"/>
              <a:cs typeface="+mn-cs"/>
            </a:rPr>
            <a:t>その他の経費</a:t>
          </a:r>
          <a:r>
            <a:rPr kumimoji="1" lang="ja-JP" altLang="ja-JP" sz="1100" b="0" i="0" baseline="0">
              <a:solidFill>
                <a:schemeClr val="dk1"/>
              </a:solidFill>
              <a:effectLst/>
              <a:latin typeface="+mn-lt"/>
              <a:ea typeface="+mn-ea"/>
              <a:cs typeface="+mn-cs"/>
            </a:rPr>
            <a:t>が増加したことにより、分子となる歳出経常一般財源等が増加したため、</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ポイント増加した。また、地方交付税の減少により、歳入経常一般財源が減少していることもあり、比率が増加することとなった。</a:t>
          </a:r>
          <a:endParaRPr lang="ja-JP" altLang="ja-JP" sz="1400">
            <a:effectLst/>
          </a:endParaRPr>
        </a:p>
        <a:p>
          <a:r>
            <a:rPr kumimoji="1" lang="ja-JP" altLang="ja-JP" sz="1100">
              <a:solidFill>
                <a:schemeClr val="dk1"/>
              </a:solidFill>
              <a:effectLst/>
              <a:latin typeface="+mn-lt"/>
              <a:ea typeface="+mn-ea"/>
              <a:cs typeface="+mn-cs"/>
            </a:rPr>
            <a:t>　今後は、公債費の増加が見込まれるため、行財政改革の推進により、公債費以外の経費の抑制に努める必要がある。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28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75</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142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75</xdr:row>
      <xdr:rowOff>18415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1427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18415</xdr:rowOff>
    </xdr:from>
    <xdr:to>
      <xdr:col>69</xdr:col>
      <xdr:colOff>92075</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771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156210</xdr:rowOff>
    </xdr:from>
    <xdr:to>
      <xdr:col>69</xdr:col>
      <xdr:colOff>142875</xdr:colOff>
      <xdr:row>75</xdr:row>
      <xdr:rowOff>86360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71137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47625</xdr:rowOff>
    </xdr:from>
    <xdr:to>
      <xdr:col>65</xdr:col>
      <xdr:colOff>53975</xdr:colOff>
      <xdr:row>75</xdr:row>
      <xdr:rowOff>149225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134002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139065</xdr:rowOff>
    </xdr:from>
    <xdr:to>
      <xdr:col>69</xdr:col>
      <xdr:colOff>142875</xdr:colOff>
      <xdr:row>75</xdr:row>
      <xdr:rowOff>69215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79392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124882</xdr:rowOff>
    </xdr:from>
    <xdr:to>
      <xdr:col>29</xdr:col>
      <xdr:colOff>127000</xdr:colOff>
      <xdr:row>11</xdr:row>
      <xdr:rowOff>143337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58457"/>
          <a:ext cx="647700" cy="18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143337</xdr:rowOff>
    </xdr:from>
    <xdr:to>
      <xdr:col>26</xdr:col>
      <xdr:colOff>50800</xdr:colOff>
      <xdr:row>11</xdr:row>
      <xdr:rowOff>154813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076912"/>
          <a:ext cx="698500" cy="1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154813</xdr:rowOff>
    </xdr:from>
    <xdr:to>
      <xdr:col>22</xdr:col>
      <xdr:colOff>114300</xdr:colOff>
      <xdr:row>12</xdr:row>
      <xdr:rowOff>12609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088388"/>
          <a:ext cx="698500" cy="2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12609</xdr:rowOff>
    </xdr:from>
    <xdr:to>
      <xdr:col>18</xdr:col>
      <xdr:colOff>177800</xdr:colOff>
      <xdr:row>12</xdr:row>
      <xdr:rowOff>152024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117634"/>
          <a:ext cx="698500" cy="139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43236</xdr:rowOff>
    </xdr:from>
    <xdr:to>
      <xdr:col>19</xdr:col>
      <xdr:colOff>38100</xdr:colOff>
      <xdr:row>15</xdr:row>
      <xdr:rowOff>144836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6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129613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88438</xdr:rowOff>
    </xdr:from>
    <xdr:to>
      <xdr:col>15</xdr:col>
      <xdr:colOff>101600</xdr:colOff>
      <xdr:row>16</xdr:row>
      <xdr:rowOff>18588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0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9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74082</xdr:rowOff>
    </xdr:from>
    <xdr:to>
      <xdr:col>29</xdr:col>
      <xdr:colOff>177800</xdr:colOff>
      <xdr:row>12</xdr:row>
      <xdr:rowOff>4232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07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154109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92537</xdr:rowOff>
    </xdr:from>
    <xdr:to>
      <xdr:col>26</xdr:col>
      <xdr:colOff>101600</xdr:colOff>
      <xdr:row>12</xdr:row>
      <xdr:rowOff>22687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26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32864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79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104013</xdr:rowOff>
    </xdr:from>
    <xdr:to>
      <xdr:col>22</xdr:col>
      <xdr:colOff>165100</xdr:colOff>
      <xdr:row>12</xdr:row>
      <xdr:rowOff>34163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03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44340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0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133259</xdr:rowOff>
    </xdr:from>
    <xdr:to>
      <xdr:col>19</xdr:col>
      <xdr:colOff>38100</xdr:colOff>
      <xdr:row>12</xdr:row>
      <xdr:rowOff>63409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06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73586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83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101224</xdr:rowOff>
    </xdr:from>
    <xdr:to>
      <xdr:col>15</xdr:col>
      <xdr:colOff>101600</xdr:colOff>
      <xdr:row>13</xdr:row>
      <xdr:rowOff>31374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0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41551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216872</xdr:rowOff>
    </xdr:from>
    <xdr:to>
      <xdr:col>29</xdr:col>
      <xdr:colOff>127000</xdr:colOff>
      <xdr:row>34</xdr:row>
      <xdr:rowOff>262560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484322"/>
          <a:ext cx="647700" cy="45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66258</xdr:rowOff>
    </xdr:from>
    <xdr:to>
      <xdr:col>26</xdr:col>
      <xdr:colOff>50800</xdr:colOff>
      <xdr:row>34</xdr:row>
      <xdr:rowOff>216872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333708"/>
          <a:ext cx="698500" cy="15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66258</xdr:rowOff>
    </xdr:from>
    <xdr:to>
      <xdr:col>22</xdr:col>
      <xdr:colOff>114300</xdr:colOff>
      <xdr:row>34</xdr:row>
      <xdr:rowOff>215599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333708"/>
          <a:ext cx="698500" cy="14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6659</xdr:rowOff>
    </xdr:from>
    <xdr:to>
      <xdr:col>18</xdr:col>
      <xdr:colOff>177800</xdr:colOff>
      <xdr:row>34</xdr:row>
      <xdr:rowOff>215599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74109"/>
          <a:ext cx="698500" cy="208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131489</xdr:rowOff>
    </xdr:from>
    <xdr:to>
      <xdr:col>19</xdr:col>
      <xdr:colOff>38100</xdr:colOff>
      <xdr:row>35</xdr:row>
      <xdr:rowOff>233089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217866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2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109151</xdr:rowOff>
    </xdr:from>
    <xdr:to>
      <xdr:col>15</xdr:col>
      <xdr:colOff>101600</xdr:colOff>
      <xdr:row>35</xdr:row>
      <xdr:rowOff>210751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195528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0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211760</xdr:rowOff>
    </xdr:from>
    <xdr:to>
      <xdr:col>29</xdr:col>
      <xdr:colOff>177800</xdr:colOff>
      <xdr:row>34</xdr:row>
      <xdr:rowOff>313360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7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56837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166072</xdr:rowOff>
    </xdr:from>
    <xdr:to>
      <xdr:col>26</xdr:col>
      <xdr:colOff>101600</xdr:colOff>
      <xdr:row>34</xdr:row>
      <xdr:rowOff>267672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3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277849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0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15458</xdr:rowOff>
    </xdr:from>
    <xdr:to>
      <xdr:col>22</xdr:col>
      <xdr:colOff>165100</xdr:colOff>
      <xdr:row>34</xdr:row>
      <xdr:rowOff>117058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8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127235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164799</xdr:rowOff>
    </xdr:from>
    <xdr:to>
      <xdr:col>19</xdr:col>
      <xdr:colOff>38100</xdr:colOff>
      <xdr:row>34</xdr:row>
      <xdr:rowOff>266399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3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276576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0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298759</xdr:rowOff>
    </xdr:from>
    <xdr:to>
      <xdr:col>15</xdr:col>
      <xdr:colOff>101600</xdr:colOff>
      <xdr:row>34</xdr:row>
      <xdr:rowOff>57459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2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67636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9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19063</xdr:rowOff>
    </xdr:from>
    <xdr:to>
      <xdr:col>24</xdr:col>
      <xdr:colOff>63500</xdr:colOff>
      <xdr:row>31</xdr:row>
      <xdr:rowOff>24270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334013"/>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19063</xdr:rowOff>
    </xdr:from>
    <xdr:to>
      <xdr:col>19</xdr:col>
      <xdr:colOff>177800</xdr:colOff>
      <xdr:row>31</xdr:row>
      <xdr:rowOff>29312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3401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29312</xdr:rowOff>
    </xdr:from>
    <xdr:to>
      <xdr:col>15</xdr:col>
      <xdr:colOff>50800</xdr:colOff>
      <xdr:row>31</xdr:row>
      <xdr:rowOff>84595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4262"/>
          <a:ext cx="8890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84595</xdr:rowOff>
    </xdr:from>
    <xdr:to>
      <xdr:col>10</xdr:col>
      <xdr:colOff>114300</xdr:colOff>
      <xdr:row>32</xdr:row>
      <xdr:rowOff>44767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99545"/>
          <a:ext cx="889000" cy="1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131102</xdr:rowOff>
    </xdr:from>
    <xdr:to>
      <xdr:col>10</xdr:col>
      <xdr:colOff>165100</xdr:colOff>
      <xdr:row>34</xdr:row>
      <xdr:rowOff>61252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52379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81115</xdr:rowOff>
    </xdr:from>
    <xdr:to>
      <xdr:col>6</xdr:col>
      <xdr:colOff>38100</xdr:colOff>
      <xdr:row>35</xdr:row>
      <xdr:rowOff>11265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1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144920</xdr:rowOff>
    </xdr:from>
    <xdr:to>
      <xdr:col>24</xdr:col>
      <xdr:colOff>114300</xdr:colOff>
      <xdr:row>31</xdr:row>
      <xdr:rowOff>75070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59847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139713</xdr:rowOff>
    </xdr:from>
    <xdr:to>
      <xdr:col>20</xdr:col>
      <xdr:colOff>38100</xdr:colOff>
      <xdr:row>31</xdr:row>
      <xdr:rowOff>69863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8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86390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5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149962</xdr:rowOff>
    </xdr:from>
    <xdr:to>
      <xdr:col>15</xdr:col>
      <xdr:colOff>101600</xdr:colOff>
      <xdr:row>31</xdr:row>
      <xdr:rowOff>80112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96639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33795</xdr:rowOff>
    </xdr:from>
    <xdr:to>
      <xdr:col>10</xdr:col>
      <xdr:colOff>165100</xdr:colOff>
      <xdr:row>31</xdr:row>
      <xdr:rowOff>135395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151922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165417</xdr:rowOff>
    </xdr:from>
    <xdr:to>
      <xdr:col>6</xdr:col>
      <xdr:colOff>38100</xdr:colOff>
      <xdr:row>32</xdr:row>
      <xdr:rowOff>95567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112094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18030</xdr:rowOff>
    </xdr:from>
    <xdr:to>
      <xdr:col>24</xdr:col>
      <xdr:colOff>63500</xdr:colOff>
      <xdr:row>56</xdr:row>
      <xdr:rowOff>36254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19230"/>
          <a:ext cx="8382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18030</xdr:rowOff>
    </xdr:from>
    <xdr:to>
      <xdr:col>19</xdr:col>
      <xdr:colOff>177800</xdr:colOff>
      <xdr:row>56</xdr:row>
      <xdr:rowOff>85266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19230"/>
          <a:ext cx="889000" cy="6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85266</xdr:rowOff>
    </xdr:from>
    <xdr:to>
      <xdr:col>15</xdr:col>
      <xdr:colOff>50800</xdr:colOff>
      <xdr:row>56</xdr:row>
      <xdr:rowOff>110768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6466"/>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105602</xdr:rowOff>
    </xdr:from>
    <xdr:to>
      <xdr:col>10</xdr:col>
      <xdr:colOff>114300</xdr:colOff>
      <xdr:row>56</xdr:row>
      <xdr:rowOff>110768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06802"/>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59255</xdr:rowOff>
    </xdr:from>
    <xdr:to>
      <xdr:col>10</xdr:col>
      <xdr:colOff>165100</xdr:colOff>
      <xdr:row>56</xdr:row>
      <xdr:rowOff>160855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5932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90162</xdr:rowOff>
    </xdr:from>
    <xdr:to>
      <xdr:col>6</xdr:col>
      <xdr:colOff>38100</xdr:colOff>
      <xdr:row>57</xdr:row>
      <xdr:rowOff>20312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156904</xdr:rowOff>
    </xdr:from>
    <xdr:to>
      <xdr:col>24</xdr:col>
      <xdr:colOff>114300</xdr:colOff>
      <xdr:row>56</xdr:row>
      <xdr:rowOff>87054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8331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138680</xdr:rowOff>
    </xdr:from>
    <xdr:to>
      <xdr:col>20</xdr:col>
      <xdr:colOff>38100</xdr:colOff>
      <xdr:row>56</xdr:row>
      <xdr:rowOff>68830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85357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4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34466</xdr:rowOff>
    </xdr:from>
    <xdr:to>
      <xdr:col>15</xdr:col>
      <xdr:colOff>101600</xdr:colOff>
      <xdr:row>56</xdr:row>
      <xdr:rowOff>136066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152593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59968</xdr:rowOff>
    </xdr:from>
    <xdr:to>
      <xdr:col>10</xdr:col>
      <xdr:colOff>165100</xdr:colOff>
      <xdr:row>56</xdr:row>
      <xdr:rowOff>161568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152695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5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54802</xdr:rowOff>
    </xdr:from>
    <xdr:to>
      <xdr:col>6</xdr:col>
      <xdr:colOff>38100</xdr:colOff>
      <xdr:row>56</xdr:row>
      <xdr:rowOff>156402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28098</xdr:rowOff>
    </xdr:from>
    <xdr:to>
      <xdr:col>24</xdr:col>
      <xdr:colOff>63500</xdr:colOff>
      <xdr:row>78</xdr:row>
      <xdr:rowOff>65633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1198"/>
          <a:ext cx="8382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65633</xdr:rowOff>
    </xdr:from>
    <xdr:to>
      <xdr:col>19</xdr:col>
      <xdr:colOff>177800</xdr:colOff>
      <xdr:row>78</xdr:row>
      <xdr:rowOff>80263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873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47620</xdr:rowOff>
    </xdr:from>
    <xdr:to>
      <xdr:col>15</xdr:col>
      <xdr:colOff>50800</xdr:colOff>
      <xdr:row>78</xdr:row>
      <xdr:rowOff>80263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0720"/>
          <a:ext cx="889000" cy="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47620</xdr:rowOff>
    </xdr:from>
    <xdr:to>
      <xdr:col>10</xdr:col>
      <xdr:colOff>114300</xdr:colOff>
      <xdr:row>78</xdr:row>
      <xdr:rowOff>84584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0720"/>
          <a:ext cx="889000" cy="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148748</xdr:rowOff>
    </xdr:from>
    <xdr:to>
      <xdr:col>24</xdr:col>
      <xdr:colOff>114300</xdr:colOff>
      <xdr:row>78</xdr:row>
      <xdr:rowOff>78898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63675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14833</xdr:rowOff>
    </xdr:from>
    <xdr:to>
      <xdr:col>20</xdr:col>
      <xdr:colOff>38100</xdr:colOff>
      <xdr:row>78</xdr:row>
      <xdr:rowOff>116433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107560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29463</xdr:rowOff>
    </xdr:from>
    <xdr:to>
      <xdr:col>15</xdr:col>
      <xdr:colOff>101600</xdr:colOff>
      <xdr:row>78</xdr:row>
      <xdr:rowOff>131063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168270</xdr:rowOff>
    </xdr:from>
    <xdr:to>
      <xdr:col>10</xdr:col>
      <xdr:colOff>165100</xdr:colOff>
      <xdr:row>78</xdr:row>
      <xdr:rowOff>98420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89547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33784</xdr:rowOff>
    </xdr:from>
    <xdr:to>
      <xdr:col>6</xdr:col>
      <xdr:colOff>38100</xdr:colOff>
      <xdr:row>78</xdr:row>
      <xdr:rowOff>135384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126511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99809</xdr:rowOff>
    </xdr:from>
    <xdr:to>
      <xdr:col>24</xdr:col>
      <xdr:colOff>63500</xdr:colOff>
      <xdr:row>94</xdr:row>
      <xdr:rowOff>60134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44659"/>
          <a:ext cx="838200" cy="1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33680</xdr:rowOff>
    </xdr:from>
    <xdr:to>
      <xdr:col>19</xdr:col>
      <xdr:colOff>177800</xdr:colOff>
      <xdr:row>94</xdr:row>
      <xdr:rowOff>60134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78530"/>
          <a:ext cx="889000" cy="19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33680</xdr:rowOff>
    </xdr:from>
    <xdr:to>
      <xdr:col>15</xdr:col>
      <xdr:colOff>50800</xdr:colOff>
      <xdr:row>94</xdr:row>
      <xdr:rowOff>160262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78530"/>
          <a:ext cx="889000" cy="2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24676</xdr:rowOff>
    </xdr:from>
    <xdr:to>
      <xdr:col>10</xdr:col>
      <xdr:colOff>114300</xdr:colOff>
      <xdr:row>94</xdr:row>
      <xdr:rowOff>160262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140976"/>
          <a:ext cx="889000" cy="1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61320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60507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49009</xdr:rowOff>
    </xdr:from>
    <xdr:to>
      <xdr:col>24</xdr:col>
      <xdr:colOff>114300</xdr:colOff>
      <xdr:row>93</xdr:row>
      <xdr:rowOff>150609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71886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4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9334</xdr:rowOff>
    </xdr:from>
    <xdr:to>
      <xdr:col>20</xdr:col>
      <xdr:colOff>38100</xdr:colOff>
      <xdr:row>94</xdr:row>
      <xdr:rowOff>110934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127461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0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154330</xdr:rowOff>
    </xdr:from>
    <xdr:to>
      <xdr:col>15</xdr:col>
      <xdr:colOff>101600</xdr:colOff>
      <xdr:row>93</xdr:row>
      <xdr:rowOff>84480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101007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70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109462</xdr:rowOff>
    </xdr:from>
    <xdr:to>
      <xdr:col>10</xdr:col>
      <xdr:colOff>165100</xdr:colOff>
      <xdr:row>95</xdr:row>
      <xdr:rowOff>39612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56139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145326</xdr:rowOff>
    </xdr:from>
    <xdr:to>
      <xdr:col>6</xdr:col>
      <xdr:colOff>38100</xdr:colOff>
      <xdr:row>94</xdr:row>
      <xdr:rowOff>75476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92003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8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40707</xdr:rowOff>
    </xdr:from>
    <xdr:to>
      <xdr:col>55</xdr:col>
      <xdr:colOff>0</xdr:colOff>
      <xdr:row>36</xdr:row>
      <xdr:rowOff>107321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12907"/>
          <a:ext cx="838200" cy="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107321</xdr:rowOff>
    </xdr:from>
    <xdr:to>
      <xdr:col>50</xdr:col>
      <xdr:colOff>114300</xdr:colOff>
      <xdr:row>36</xdr:row>
      <xdr:rowOff>164462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79521"/>
          <a:ext cx="889000" cy="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128937</xdr:rowOff>
    </xdr:from>
    <xdr:to>
      <xdr:col>45</xdr:col>
      <xdr:colOff>177800</xdr:colOff>
      <xdr:row>36</xdr:row>
      <xdr:rowOff>164462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443887"/>
          <a:ext cx="889000" cy="89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128937</xdr:rowOff>
    </xdr:from>
    <xdr:to>
      <xdr:col>41</xdr:col>
      <xdr:colOff>50800</xdr:colOff>
      <xdr:row>37</xdr:row>
      <xdr:rowOff>106763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443887"/>
          <a:ext cx="889000" cy="10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161357</xdr:rowOff>
    </xdr:from>
    <xdr:to>
      <xdr:col>55</xdr:col>
      <xdr:colOff>50800</xdr:colOff>
      <xdr:row>36</xdr:row>
      <xdr:rowOff>91507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12784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56521</xdr:rowOff>
    </xdr:from>
    <xdr:to>
      <xdr:col>50</xdr:col>
      <xdr:colOff>165100</xdr:colOff>
      <xdr:row>36</xdr:row>
      <xdr:rowOff>158121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3198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0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113662</xdr:rowOff>
    </xdr:from>
    <xdr:to>
      <xdr:col>46</xdr:col>
      <xdr:colOff>38100</xdr:colOff>
      <xdr:row>37</xdr:row>
      <xdr:rowOff>43812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60339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0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78137</xdr:rowOff>
    </xdr:from>
    <xdr:to>
      <xdr:col>41</xdr:col>
      <xdr:colOff>101600</xdr:colOff>
      <xdr:row>32</xdr:row>
      <xdr:rowOff>8287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170864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8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55963</xdr:rowOff>
    </xdr:from>
    <xdr:to>
      <xdr:col>36</xdr:col>
      <xdr:colOff>165100</xdr:colOff>
      <xdr:row>37</xdr:row>
      <xdr:rowOff>157563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148690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36941</xdr:rowOff>
    </xdr:from>
    <xdr:to>
      <xdr:col>55</xdr:col>
      <xdr:colOff>0</xdr:colOff>
      <xdr:row>56</xdr:row>
      <xdr:rowOff>40050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38141"/>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87188</xdr:rowOff>
    </xdr:from>
    <xdr:to>
      <xdr:col>50</xdr:col>
      <xdr:colOff>114300</xdr:colOff>
      <xdr:row>56</xdr:row>
      <xdr:rowOff>36941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174038"/>
          <a:ext cx="889000" cy="4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87188</xdr:rowOff>
    </xdr:from>
    <xdr:to>
      <xdr:col>45</xdr:col>
      <xdr:colOff>177800</xdr:colOff>
      <xdr:row>54</xdr:row>
      <xdr:rowOff>66561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174038"/>
          <a:ext cx="889000" cy="15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66561</xdr:rowOff>
    </xdr:from>
    <xdr:to>
      <xdr:col>41</xdr:col>
      <xdr:colOff>50800</xdr:colOff>
      <xdr:row>55</xdr:row>
      <xdr:rowOff>15309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24861"/>
          <a:ext cx="889000" cy="12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128860</xdr:rowOff>
    </xdr:from>
    <xdr:to>
      <xdr:col>41</xdr:col>
      <xdr:colOff>101600</xdr:colOff>
      <xdr:row>56</xdr:row>
      <xdr:rowOff>59010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50137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119395</xdr:rowOff>
    </xdr:from>
    <xdr:to>
      <xdr:col>36</xdr:col>
      <xdr:colOff>165100</xdr:colOff>
      <xdr:row>56</xdr:row>
      <xdr:rowOff>49545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40672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4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160700</xdr:rowOff>
    </xdr:from>
    <xdr:to>
      <xdr:col>55</xdr:col>
      <xdr:colOff>50800</xdr:colOff>
      <xdr:row>56</xdr:row>
      <xdr:rowOff>90850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12127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157591</xdr:rowOff>
    </xdr:from>
    <xdr:to>
      <xdr:col>50</xdr:col>
      <xdr:colOff>165100</xdr:colOff>
      <xdr:row>56</xdr:row>
      <xdr:rowOff>87741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8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104268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6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36388</xdr:rowOff>
    </xdr:from>
    <xdr:to>
      <xdr:col>46</xdr:col>
      <xdr:colOff>38100</xdr:colOff>
      <xdr:row>53</xdr:row>
      <xdr:rowOff>137988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154515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15761</xdr:rowOff>
    </xdr:from>
    <xdr:to>
      <xdr:col>41</xdr:col>
      <xdr:colOff>101600</xdr:colOff>
      <xdr:row>54</xdr:row>
      <xdr:rowOff>117361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133888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0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135959</xdr:rowOff>
    </xdr:from>
    <xdr:to>
      <xdr:col>36</xdr:col>
      <xdr:colOff>165100</xdr:colOff>
      <xdr:row>55</xdr:row>
      <xdr:rowOff>66109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82636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6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106302</xdr:rowOff>
    </xdr:from>
    <xdr:to>
      <xdr:col>55</xdr:col>
      <xdr:colOff>0</xdr:colOff>
      <xdr:row>79</xdr:row>
      <xdr:rowOff>38768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07952"/>
          <a:ext cx="838200" cy="27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16506</xdr:rowOff>
    </xdr:from>
    <xdr:to>
      <xdr:col>50</xdr:col>
      <xdr:colOff>114300</xdr:colOff>
      <xdr:row>79</xdr:row>
      <xdr:rowOff>38768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46706"/>
          <a:ext cx="889000" cy="5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168047</xdr:rowOff>
    </xdr:from>
    <xdr:to>
      <xdr:col>45</xdr:col>
      <xdr:colOff>177800</xdr:colOff>
      <xdr:row>76</xdr:row>
      <xdr:rowOff>16506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26797"/>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168047</xdr:rowOff>
    </xdr:from>
    <xdr:to>
      <xdr:col>41</xdr:col>
      <xdr:colOff>50800</xdr:colOff>
      <xdr:row>77</xdr:row>
      <xdr:rowOff>82028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26797"/>
          <a:ext cx="889000" cy="25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99654</xdr:rowOff>
    </xdr:from>
    <xdr:to>
      <xdr:col>41</xdr:col>
      <xdr:colOff>101600</xdr:colOff>
      <xdr:row>78</xdr:row>
      <xdr:rowOff>29804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20931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107820</xdr:rowOff>
    </xdr:from>
    <xdr:to>
      <xdr:col>36</xdr:col>
      <xdr:colOff>165100</xdr:colOff>
      <xdr:row>78</xdr:row>
      <xdr:rowOff>37970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29097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55502</xdr:rowOff>
    </xdr:from>
    <xdr:to>
      <xdr:col>55</xdr:col>
      <xdr:colOff>50800</xdr:colOff>
      <xdr:row>77</xdr:row>
      <xdr:rowOff>157102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78379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159418</xdr:rowOff>
    </xdr:from>
    <xdr:to>
      <xdr:col>50</xdr:col>
      <xdr:colOff>165100</xdr:colOff>
      <xdr:row>79</xdr:row>
      <xdr:rowOff>89568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80695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137157</xdr:rowOff>
    </xdr:from>
    <xdr:to>
      <xdr:col>46</xdr:col>
      <xdr:colOff>38100</xdr:colOff>
      <xdr:row>76</xdr:row>
      <xdr:rowOff>67308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959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83834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7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117246</xdr:rowOff>
    </xdr:from>
    <xdr:to>
      <xdr:col>41</xdr:col>
      <xdr:colOff>101600</xdr:colOff>
      <xdr:row>76</xdr:row>
      <xdr:rowOff>47396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63923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31228</xdr:rowOff>
    </xdr:from>
    <xdr:to>
      <xdr:col>36</xdr:col>
      <xdr:colOff>165100</xdr:colOff>
      <xdr:row>77</xdr:row>
      <xdr:rowOff>132828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149355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162610</xdr:rowOff>
    </xdr:from>
    <xdr:to>
      <xdr:col>55</xdr:col>
      <xdr:colOff>0</xdr:colOff>
      <xdr:row>96</xdr:row>
      <xdr:rowOff>39421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107460"/>
          <a:ext cx="838200" cy="39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162610</xdr:rowOff>
    </xdr:from>
    <xdr:to>
      <xdr:col>50</xdr:col>
      <xdr:colOff>114300</xdr:colOff>
      <xdr:row>96</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07460"/>
          <a:ext cx="889000" cy="4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52845</xdr:rowOff>
    </xdr:from>
    <xdr:to>
      <xdr:col>45</xdr:col>
      <xdr:colOff>177800</xdr:colOff>
      <xdr:row>96</xdr:row>
      <xdr:rowOff>106172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12045"/>
          <a:ext cx="8890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60694</xdr:rowOff>
    </xdr:from>
    <xdr:to>
      <xdr:col>41</xdr:col>
      <xdr:colOff>50800</xdr:colOff>
      <xdr:row>96</xdr:row>
      <xdr:rowOff>52845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176994"/>
          <a:ext cx="889000" cy="3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33934</xdr:rowOff>
    </xdr:from>
    <xdr:to>
      <xdr:col>41</xdr:col>
      <xdr:colOff>101600</xdr:colOff>
      <xdr:row>95</xdr:row>
      <xdr:rowOff>135534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152061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13424</xdr:rowOff>
    </xdr:from>
    <xdr:to>
      <xdr:col>36</xdr:col>
      <xdr:colOff>165100</xdr:colOff>
      <xdr:row>95</xdr:row>
      <xdr:rowOff>115024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0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106151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160071</xdr:rowOff>
    </xdr:from>
    <xdr:to>
      <xdr:col>55</xdr:col>
      <xdr:colOff>50800</xdr:colOff>
      <xdr:row>96</xdr:row>
      <xdr:rowOff>90221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138498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111810</xdr:rowOff>
    </xdr:from>
    <xdr:to>
      <xdr:col>50</xdr:col>
      <xdr:colOff>165100</xdr:colOff>
      <xdr:row>94</xdr:row>
      <xdr:rowOff>41960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58487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8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55372</xdr:rowOff>
    </xdr:from>
    <xdr:to>
      <xdr:col>46</xdr:col>
      <xdr:colOff>38100</xdr:colOff>
      <xdr:row>96</xdr:row>
      <xdr:rowOff>156972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148099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2045</xdr:rowOff>
    </xdr:from>
    <xdr:to>
      <xdr:col>41</xdr:col>
      <xdr:colOff>101600</xdr:colOff>
      <xdr:row>96</xdr:row>
      <xdr:rowOff>103645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94772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9894</xdr:rowOff>
    </xdr:from>
    <xdr:to>
      <xdr:col>36</xdr:col>
      <xdr:colOff>165100</xdr:colOff>
      <xdr:row>94</xdr:row>
      <xdr:rowOff>111494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128021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9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22847</xdr:rowOff>
    </xdr:from>
    <xdr:to>
      <xdr:col>85</xdr:col>
      <xdr:colOff>127000</xdr:colOff>
      <xdr:row>37</xdr:row>
      <xdr:rowOff>22923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195047"/>
          <a:ext cx="8382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108839</xdr:rowOff>
    </xdr:from>
    <xdr:to>
      <xdr:col>81</xdr:col>
      <xdr:colOff>50800</xdr:colOff>
      <xdr:row>36</xdr:row>
      <xdr:rowOff>22847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09589"/>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108839</xdr:rowOff>
    </xdr:from>
    <xdr:to>
      <xdr:col>76</xdr:col>
      <xdr:colOff>114300</xdr:colOff>
      <xdr:row>37</xdr:row>
      <xdr:rowOff>27686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09589"/>
          <a:ext cx="889000" cy="2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27686</xdr:rowOff>
    </xdr:from>
    <xdr:to>
      <xdr:col>71</xdr:col>
      <xdr:colOff>177800</xdr:colOff>
      <xdr:row>37</xdr:row>
      <xdr:rowOff>160236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71336"/>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78376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4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143573</xdr:rowOff>
    </xdr:from>
    <xdr:to>
      <xdr:col>85</xdr:col>
      <xdr:colOff>177800</xdr:colOff>
      <xdr:row>37</xdr:row>
      <xdr:rowOff>73723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166450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6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143497</xdr:rowOff>
    </xdr:from>
    <xdr:to>
      <xdr:col>81</xdr:col>
      <xdr:colOff>101600</xdr:colOff>
      <xdr:row>36</xdr:row>
      <xdr:rowOff>73647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1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90174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9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58039</xdr:rowOff>
    </xdr:from>
    <xdr:to>
      <xdr:col>76</xdr:col>
      <xdr:colOff>165100</xdr:colOff>
      <xdr:row>35</xdr:row>
      <xdr:rowOff>159639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8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148336</xdr:rowOff>
    </xdr:from>
    <xdr:to>
      <xdr:col>72</xdr:col>
      <xdr:colOff>38100</xdr:colOff>
      <xdr:row>37</xdr:row>
      <xdr:rowOff>78486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95013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109436</xdr:rowOff>
    </xdr:from>
    <xdr:to>
      <xdr:col>67</xdr:col>
      <xdr:colOff>101600</xdr:colOff>
      <xdr:row>38</xdr:row>
      <xdr:rowOff>39586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30713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5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67590</xdr:rowOff>
    </xdr:from>
    <xdr:to>
      <xdr:col>85</xdr:col>
      <xdr:colOff>127000</xdr:colOff>
      <xdr:row>72</xdr:row>
      <xdr:rowOff>67843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411990"/>
          <a:ext cx="8382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5944</xdr:rowOff>
    </xdr:from>
    <xdr:to>
      <xdr:col>81</xdr:col>
      <xdr:colOff>50800</xdr:colOff>
      <xdr:row>72</xdr:row>
      <xdr:rowOff>67590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350344"/>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1575</xdr:rowOff>
    </xdr:from>
    <xdr:to>
      <xdr:col>76</xdr:col>
      <xdr:colOff>114300</xdr:colOff>
      <xdr:row>72</xdr:row>
      <xdr:rowOff>5944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34597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169976</xdr:rowOff>
    </xdr:from>
    <xdr:to>
      <xdr:col>71</xdr:col>
      <xdr:colOff>177800</xdr:colOff>
      <xdr:row>72</xdr:row>
      <xdr:rowOff>1575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342926"/>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126822</xdr:rowOff>
    </xdr:from>
    <xdr:to>
      <xdr:col>72</xdr:col>
      <xdr:colOff>38100</xdr:colOff>
      <xdr:row>74</xdr:row>
      <xdr:rowOff>56972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48099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143802</xdr:rowOff>
    </xdr:from>
    <xdr:to>
      <xdr:col>67</xdr:col>
      <xdr:colOff>101600</xdr:colOff>
      <xdr:row>74</xdr:row>
      <xdr:rowOff>73952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65079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17043</xdr:rowOff>
    </xdr:from>
    <xdr:to>
      <xdr:col>85</xdr:col>
      <xdr:colOff>177800</xdr:colOff>
      <xdr:row>72</xdr:row>
      <xdr:rowOff>118643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39920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21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16790</xdr:rowOff>
    </xdr:from>
    <xdr:to>
      <xdr:col>81</xdr:col>
      <xdr:colOff>101600</xdr:colOff>
      <xdr:row>72</xdr:row>
      <xdr:rowOff>118390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134917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13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126594</xdr:rowOff>
    </xdr:from>
    <xdr:to>
      <xdr:col>76</xdr:col>
      <xdr:colOff>165100</xdr:colOff>
      <xdr:row>72</xdr:row>
      <xdr:rowOff>56744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29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73271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0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122225</xdr:rowOff>
    </xdr:from>
    <xdr:to>
      <xdr:col>72</xdr:col>
      <xdr:colOff>38100</xdr:colOff>
      <xdr:row>72</xdr:row>
      <xdr:rowOff>52375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2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68902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0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119176</xdr:rowOff>
    </xdr:from>
    <xdr:to>
      <xdr:col>67</xdr:col>
      <xdr:colOff>101600</xdr:colOff>
      <xdr:row>72</xdr:row>
      <xdr:rowOff>49326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2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65853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0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30753</xdr:rowOff>
    </xdr:from>
    <xdr:to>
      <xdr:col>85</xdr:col>
      <xdr:colOff>127000</xdr:colOff>
      <xdr:row>98</xdr:row>
      <xdr:rowOff>42847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32853"/>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30753</xdr:rowOff>
    </xdr:from>
    <xdr:to>
      <xdr:col>81</xdr:col>
      <xdr:colOff>50800</xdr:colOff>
      <xdr:row>98</xdr:row>
      <xdr:rowOff>61120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32853"/>
          <a:ext cx="889000" cy="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61120</xdr:rowOff>
    </xdr:from>
    <xdr:to>
      <xdr:col>76</xdr:col>
      <xdr:colOff>114300</xdr:colOff>
      <xdr:row>98</xdr:row>
      <xdr:rowOff>63818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6322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32153</xdr:rowOff>
    </xdr:from>
    <xdr:to>
      <xdr:col>71</xdr:col>
      <xdr:colOff>177800</xdr:colOff>
      <xdr:row>98</xdr:row>
      <xdr:rowOff>63818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34253"/>
          <a:ext cx="889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115280</xdr:rowOff>
    </xdr:from>
    <xdr:to>
      <xdr:col>72</xdr:col>
      <xdr:colOff>38100</xdr:colOff>
      <xdr:row>98</xdr:row>
      <xdr:rowOff>45430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61957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143704</xdr:rowOff>
    </xdr:from>
    <xdr:to>
      <xdr:col>67</xdr:col>
      <xdr:colOff>101600</xdr:colOff>
      <xdr:row>98</xdr:row>
      <xdr:rowOff>73854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90381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163497</xdr:rowOff>
    </xdr:from>
    <xdr:to>
      <xdr:col>85</xdr:col>
      <xdr:colOff>177800</xdr:colOff>
      <xdr:row>98</xdr:row>
      <xdr:rowOff>93647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151403</xdr:rowOff>
    </xdr:from>
    <xdr:to>
      <xdr:col>81</xdr:col>
      <xdr:colOff>101600</xdr:colOff>
      <xdr:row>98</xdr:row>
      <xdr:rowOff>81553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72680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7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10320</xdr:rowOff>
    </xdr:from>
    <xdr:to>
      <xdr:col>76</xdr:col>
      <xdr:colOff>165100</xdr:colOff>
      <xdr:row>98</xdr:row>
      <xdr:rowOff>111920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103047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0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13018</xdr:rowOff>
    </xdr:from>
    <xdr:to>
      <xdr:col>72</xdr:col>
      <xdr:colOff>38100</xdr:colOff>
      <xdr:row>98</xdr:row>
      <xdr:rowOff>114618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105745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152803</xdr:rowOff>
    </xdr:from>
    <xdr:to>
      <xdr:col>67</xdr:col>
      <xdr:colOff>101600</xdr:colOff>
      <xdr:row>98</xdr:row>
      <xdr:rowOff>82953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74080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14035</xdr:rowOff>
    </xdr:from>
    <xdr:to>
      <xdr:col>116</xdr:col>
      <xdr:colOff>63500</xdr:colOff>
      <xdr:row>36</xdr:row>
      <xdr:rowOff>39443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186235"/>
          <a:ext cx="8382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98911</xdr:rowOff>
    </xdr:from>
    <xdr:to>
      <xdr:col>111</xdr:col>
      <xdr:colOff>177800</xdr:colOff>
      <xdr:row>36</xdr:row>
      <xdr:rowOff>14035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099661"/>
          <a:ext cx="889000" cy="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73798</xdr:rowOff>
    </xdr:from>
    <xdr:to>
      <xdr:col>107</xdr:col>
      <xdr:colOff>50800</xdr:colOff>
      <xdr:row>35</xdr:row>
      <xdr:rowOff>98911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07454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73798</xdr:rowOff>
    </xdr:from>
    <xdr:to>
      <xdr:col>102</xdr:col>
      <xdr:colOff>114300</xdr:colOff>
      <xdr:row>35</xdr:row>
      <xdr:rowOff>128629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074548"/>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91708</xdr:rowOff>
    </xdr:from>
    <xdr:to>
      <xdr:col>102</xdr:col>
      <xdr:colOff>165100</xdr:colOff>
      <xdr:row>39</xdr:row>
      <xdr:rowOff>21858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12985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136743</xdr:rowOff>
    </xdr:from>
    <xdr:to>
      <xdr:col>98</xdr:col>
      <xdr:colOff>38100</xdr:colOff>
      <xdr:row>39</xdr:row>
      <xdr:rowOff>66893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58020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160093</xdr:rowOff>
    </xdr:from>
    <xdr:to>
      <xdr:col>116</xdr:col>
      <xdr:colOff>114300</xdr:colOff>
      <xdr:row>36</xdr:row>
      <xdr:rowOff>90243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11520</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134685</xdr:rowOff>
    </xdr:from>
    <xdr:to>
      <xdr:col>112</xdr:col>
      <xdr:colOff>38100</xdr:colOff>
      <xdr:row>36</xdr:row>
      <xdr:rowOff>64835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1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81362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1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48111</xdr:rowOff>
    </xdr:from>
    <xdr:to>
      <xdr:col>107</xdr:col>
      <xdr:colOff>101600</xdr:colOff>
      <xdr:row>35</xdr:row>
      <xdr:rowOff>149711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166238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8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22998</xdr:rowOff>
    </xdr:from>
    <xdr:to>
      <xdr:col>102</xdr:col>
      <xdr:colOff>165100</xdr:colOff>
      <xdr:row>35</xdr:row>
      <xdr:rowOff>124598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0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141125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7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77829</xdr:rowOff>
    </xdr:from>
    <xdr:to>
      <xdr:col>98</xdr:col>
      <xdr:colOff>38100</xdr:colOff>
      <xdr:row>36</xdr:row>
      <xdr:rowOff>7979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07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24506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8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150825</xdr:rowOff>
    </xdr:from>
    <xdr:to>
      <xdr:col>116</xdr:col>
      <xdr:colOff>63500</xdr:colOff>
      <xdr:row>58</xdr:row>
      <xdr:rowOff>151968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492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150101</xdr:rowOff>
    </xdr:from>
    <xdr:to>
      <xdr:col>111</xdr:col>
      <xdr:colOff>177800</xdr:colOff>
      <xdr:row>58</xdr:row>
      <xdr:rowOff>151968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420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145224</xdr:rowOff>
    </xdr:from>
    <xdr:to>
      <xdr:col>107</xdr:col>
      <xdr:colOff>50800</xdr:colOff>
      <xdr:row>58</xdr:row>
      <xdr:rowOff>150101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932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145224</xdr:rowOff>
    </xdr:from>
    <xdr:to>
      <xdr:col>102</xdr:col>
      <xdr:colOff>114300</xdr:colOff>
      <xdr:row>58</xdr:row>
      <xdr:rowOff>152768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8932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96977</xdr:rowOff>
    </xdr:from>
    <xdr:to>
      <xdr:col>102</xdr:col>
      <xdr:colOff>165100</xdr:colOff>
      <xdr:row>58</xdr:row>
      <xdr:rowOff>27127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43654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127953</xdr:rowOff>
    </xdr:from>
    <xdr:to>
      <xdr:col>98</xdr:col>
      <xdr:colOff>38100</xdr:colOff>
      <xdr:row>58</xdr:row>
      <xdr:rowOff>58103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74630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100025</xdr:rowOff>
    </xdr:from>
    <xdr:to>
      <xdr:col>116</xdr:col>
      <xdr:colOff>114300</xdr:colOff>
      <xdr:row>59</xdr:row>
      <xdr:rowOff>30175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14952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101168</xdr:rowOff>
    </xdr:from>
    <xdr:to>
      <xdr:col>112</xdr:col>
      <xdr:colOff>38100</xdr:colOff>
      <xdr:row>59</xdr:row>
      <xdr:rowOff>31318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22445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99301</xdr:rowOff>
    </xdr:from>
    <xdr:to>
      <xdr:col>107</xdr:col>
      <xdr:colOff>101600</xdr:colOff>
      <xdr:row>59</xdr:row>
      <xdr:rowOff>29451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20578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94424</xdr:rowOff>
    </xdr:from>
    <xdr:to>
      <xdr:col>102</xdr:col>
      <xdr:colOff>165100</xdr:colOff>
      <xdr:row>59</xdr:row>
      <xdr:rowOff>24574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15701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101968</xdr:rowOff>
    </xdr:from>
    <xdr:to>
      <xdr:col>98</xdr:col>
      <xdr:colOff>38100</xdr:colOff>
      <xdr:row>59</xdr:row>
      <xdr:rowOff>32118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23245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146082</xdr:rowOff>
    </xdr:from>
    <xdr:to>
      <xdr:col>116</xdr:col>
      <xdr:colOff>63500</xdr:colOff>
      <xdr:row>74</xdr:row>
      <xdr:rowOff>10865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61932"/>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10865</xdr:rowOff>
    </xdr:from>
    <xdr:to>
      <xdr:col>111</xdr:col>
      <xdr:colOff>177800</xdr:colOff>
      <xdr:row>74</xdr:row>
      <xdr:rowOff>29781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98165"/>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16199</xdr:rowOff>
    </xdr:from>
    <xdr:to>
      <xdr:col>107</xdr:col>
      <xdr:colOff>50800</xdr:colOff>
      <xdr:row>74</xdr:row>
      <xdr:rowOff>29781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03499"/>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117373</xdr:rowOff>
    </xdr:from>
    <xdr:to>
      <xdr:col>102</xdr:col>
      <xdr:colOff>114300</xdr:colOff>
      <xdr:row>74</xdr:row>
      <xdr:rowOff>16199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461773"/>
          <a:ext cx="889000" cy="2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95282</xdr:rowOff>
    </xdr:from>
    <xdr:to>
      <xdr:col>116</xdr:col>
      <xdr:colOff>114300</xdr:colOff>
      <xdr:row>74</xdr:row>
      <xdr:rowOff>25432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118159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131515</xdr:rowOff>
    </xdr:from>
    <xdr:to>
      <xdr:col>112</xdr:col>
      <xdr:colOff>38100</xdr:colOff>
      <xdr:row>74</xdr:row>
      <xdr:rowOff>61665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78192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150431</xdr:rowOff>
    </xdr:from>
    <xdr:to>
      <xdr:col>107</xdr:col>
      <xdr:colOff>101600</xdr:colOff>
      <xdr:row>74</xdr:row>
      <xdr:rowOff>80581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97108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136849</xdr:rowOff>
    </xdr:from>
    <xdr:to>
      <xdr:col>102</xdr:col>
      <xdr:colOff>165100</xdr:colOff>
      <xdr:row>74</xdr:row>
      <xdr:rowOff>66999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83526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66573</xdr:rowOff>
    </xdr:from>
    <xdr:to>
      <xdr:col>98</xdr:col>
      <xdr:colOff>38100</xdr:colOff>
      <xdr:row>72</xdr:row>
      <xdr:rowOff>168173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13250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・人件費については、総額としては昨年に比べ減少したが、</a:t>
          </a:r>
          <a:r>
            <a:rPr kumimoji="1" lang="ja-JP" altLang="en-US" sz="1100">
              <a:solidFill>
                <a:schemeClr val="dk1"/>
              </a:solidFill>
              <a:effectLst/>
              <a:latin typeface="+mn-lt"/>
              <a:ea typeface="+mn-ea"/>
              <a:cs typeface="+mn-cs"/>
            </a:rPr>
            <a:t>類似団体と比較して、以前高い</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ため、今後も適正な人員配置、定員管理に努める必要がある。</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大田市駅前周辺東側土地区画整理事業の本格化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高齢者講習施設新規整備事業</a:t>
          </a:r>
          <a:r>
            <a:rPr kumimoji="1" lang="ja-JP" altLang="ja-JP" sz="1100">
              <a:solidFill>
                <a:schemeClr val="dk1"/>
              </a:solidFill>
              <a:effectLst/>
              <a:latin typeface="+mn-lt"/>
              <a:ea typeface="+mn-ea"/>
              <a:cs typeface="+mn-cs"/>
            </a:rPr>
            <a:t>といった大型の新規整備事業</a:t>
          </a:r>
          <a:r>
            <a:rPr kumimoji="1" lang="ja-JP" altLang="en-US" sz="1100">
              <a:solidFill>
                <a:schemeClr val="dk1"/>
              </a:solidFill>
              <a:effectLst/>
              <a:latin typeface="+mn-lt"/>
              <a:ea typeface="+mn-ea"/>
              <a:cs typeface="+mn-cs"/>
            </a:rPr>
            <a:t>を実施したため</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している。その反面、消防通信指令システムの更新整備</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により、更新整備に係る数値は</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・維持補修費については、</a:t>
          </a:r>
          <a:r>
            <a:rPr kumimoji="1" lang="ja-JP" altLang="en-US" sz="1100">
              <a:solidFill>
                <a:schemeClr val="dk1"/>
              </a:solidFill>
              <a:effectLst/>
              <a:latin typeface="+mn-lt"/>
              <a:ea typeface="+mn-ea"/>
              <a:cs typeface="+mn-cs"/>
            </a:rPr>
            <a:t>公共施設の維持修繕に係る費用の</a:t>
          </a:r>
          <a:r>
            <a:rPr kumimoji="1" lang="ja-JP" altLang="ja-JP" sz="1100">
              <a:solidFill>
                <a:schemeClr val="dk1"/>
              </a:solidFill>
              <a:effectLst/>
              <a:latin typeface="+mn-lt"/>
              <a:ea typeface="+mn-ea"/>
              <a:cs typeface="+mn-cs"/>
            </a:rPr>
            <a:t>増加により、数値が上昇している。</a:t>
          </a:r>
          <a:endParaRPr lang="ja-JP" altLang="ja-JP" sz="1400">
            <a:effectLst/>
          </a:endParaRPr>
        </a:p>
        <a:p>
          <a:r>
            <a:rPr kumimoji="1" lang="ja-JP" altLang="ja-JP" sz="110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償還開始による増加よりも、償還終了による減少が大きかったため、数値が下降している。</a:t>
          </a:r>
          <a:endParaRPr lang="ja-JP" altLang="ja-JP" sz="1400">
            <a:effectLst/>
          </a:endParaRPr>
        </a:p>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物価高騰緊急支援給付金給付事業の実施</a:t>
          </a:r>
          <a:r>
            <a:rPr kumimoji="1" lang="ja-JP" altLang="ja-JP" sz="1100" b="0" i="0" baseline="0">
              <a:solidFill>
                <a:schemeClr val="dk1"/>
              </a:solidFill>
              <a:effectLst/>
              <a:latin typeface="+mn-lt"/>
              <a:ea typeface="+mn-ea"/>
              <a:cs typeface="+mn-cs"/>
            </a:rPr>
            <a:t>により数値が</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32,195
31,730
435.34
25,603,501
25,027,051
453,783
13,141,288
29,949,328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164084</xdr:rowOff>
    </xdr:from>
    <xdr:to>
      <xdr:col>24</xdr:col>
      <xdr:colOff>63500</xdr:colOff>
      <xdr:row>34</xdr:row>
      <xdr:rowOff>167513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1934"/>
          <a:ext cx="8382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167513</xdr:rowOff>
    </xdr:from>
    <xdr:to>
      <xdr:col>19</xdr:col>
      <xdr:colOff>177800</xdr:colOff>
      <xdr:row>35</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6813"/>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132842</xdr:rowOff>
    </xdr:from>
    <xdr:to>
      <xdr:col>15</xdr:col>
      <xdr:colOff>50800</xdr:colOff>
      <xdr:row>35</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90692"/>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132842</xdr:rowOff>
    </xdr:from>
    <xdr:to>
      <xdr:col>10</xdr:col>
      <xdr:colOff>114300</xdr:colOff>
      <xdr:row>35</xdr:row>
      <xdr:rowOff>65024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9069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124333</xdr:rowOff>
    </xdr:from>
    <xdr:to>
      <xdr:col>10</xdr:col>
      <xdr:colOff>165100</xdr:colOff>
      <xdr:row>35</xdr:row>
      <xdr:rowOff>54483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113284</xdr:rowOff>
    </xdr:from>
    <xdr:to>
      <xdr:col>24</xdr:col>
      <xdr:colOff>114300</xdr:colOff>
      <xdr:row>34</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136161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116713</xdr:rowOff>
    </xdr:from>
    <xdr:to>
      <xdr:col>20</xdr:col>
      <xdr:colOff>38100</xdr:colOff>
      <xdr:row>35</xdr:row>
      <xdr:rowOff>46863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63390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xdr:rowOff>
    </xdr:from>
    <xdr:to>
      <xdr:col>15</xdr:col>
      <xdr:colOff>101600</xdr:colOff>
      <xdr:row>35</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127779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82042</xdr:rowOff>
    </xdr:from>
    <xdr:to>
      <xdr:col>10</xdr:col>
      <xdr:colOff>165100</xdr:colOff>
      <xdr:row>34</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28719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14224</xdr:rowOff>
    </xdr:from>
    <xdr:to>
      <xdr:col>6</xdr:col>
      <xdr:colOff>38100</xdr:colOff>
      <xdr:row>35</xdr:row>
      <xdr:rowOff>115824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106951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145427</xdr:rowOff>
    </xdr:from>
    <xdr:to>
      <xdr:col>24</xdr:col>
      <xdr:colOff>63500</xdr:colOff>
      <xdr:row>56</xdr:row>
      <xdr:rowOff>167536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6627"/>
          <a:ext cx="8382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42134</xdr:rowOff>
    </xdr:from>
    <xdr:to>
      <xdr:col>19</xdr:col>
      <xdr:colOff>177800</xdr:colOff>
      <xdr:row>56</xdr:row>
      <xdr:rowOff>167536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43334"/>
          <a:ext cx="889000" cy="12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56905</xdr:rowOff>
    </xdr:from>
    <xdr:to>
      <xdr:col>15</xdr:col>
      <xdr:colOff>50800</xdr:colOff>
      <xdr:row>56</xdr:row>
      <xdr:rowOff>42134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5205"/>
          <a:ext cx="889000" cy="3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56905</xdr:rowOff>
    </xdr:from>
    <xdr:to>
      <xdr:col>10</xdr:col>
      <xdr:colOff>114300</xdr:colOff>
      <xdr:row>57</xdr:row>
      <xdr:rowOff>3901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5205"/>
          <a:ext cx="889000" cy="4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48076</xdr:rowOff>
    </xdr:from>
    <xdr:to>
      <xdr:col>10</xdr:col>
      <xdr:colOff>165100</xdr:colOff>
      <xdr:row>54</xdr:row>
      <xdr:rowOff>149676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140803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9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120915</xdr:rowOff>
    </xdr:from>
    <xdr:to>
      <xdr:col>6</xdr:col>
      <xdr:colOff>38100</xdr:colOff>
      <xdr:row>57</xdr:row>
      <xdr:rowOff>51065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2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67592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94627</xdr:rowOff>
    </xdr:from>
    <xdr:to>
      <xdr:col>24</xdr:col>
      <xdr:colOff>114300</xdr:colOff>
      <xdr:row>57</xdr:row>
      <xdr:rowOff>24777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117504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116736</xdr:rowOff>
    </xdr:from>
    <xdr:to>
      <xdr:col>20</xdr:col>
      <xdr:colOff>38100</xdr:colOff>
      <xdr:row>57</xdr:row>
      <xdr:rowOff>46886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63413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162784</xdr:rowOff>
    </xdr:from>
    <xdr:to>
      <xdr:col>15</xdr:col>
      <xdr:colOff>101600</xdr:colOff>
      <xdr:row>56</xdr:row>
      <xdr:rowOff>92934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109461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6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6105</xdr:rowOff>
    </xdr:from>
    <xdr:to>
      <xdr:col>10</xdr:col>
      <xdr:colOff>165100</xdr:colOff>
      <xdr:row>54</xdr:row>
      <xdr:rowOff>107705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124232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124551</xdr:rowOff>
    </xdr:from>
    <xdr:to>
      <xdr:col>6</xdr:col>
      <xdr:colOff>38100</xdr:colOff>
      <xdr:row>57</xdr:row>
      <xdr:rowOff>54701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45828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103603</xdr:rowOff>
    </xdr:from>
    <xdr:to>
      <xdr:col>24</xdr:col>
      <xdr:colOff>63500</xdr:colOff>
      <xdr:row>72</xdr:row>
      <xdr:rowOff>1908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05103"/>
          <a:ext cx="838200" cy="2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12109</xdr:rowOff>
    </xdr:from>
    <xdr:to>
      <xdr:col>19</xdr:col>
      <xdr:colOff>177800</xdr:colOff>
      <xdr:row>72</xdr:row>
      <xdr:rowOff>1908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185059"/>
          <a:ext cx="889000" cy="1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12109</xdr:rowOff>
    </xdr:from>
    <xdr:to>
      <xdr:col>15</xdr:col>
      <xdr:colOff>50800</xdr:colOff>
      <xdr:row>73</xdr:row>
      <xdr:rowOff>72557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185059"/>
          <a:ext cx="889000" cy="4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157422</xdr:rowOff>
    </xdr:from>
    <xdr:to>
      <xdr:col>10</xdr:col>
      <xdr:colOff>114300</xdr:colOff>
      <xdr:row>73</xdr:row>
      <xdr:rowOff>72557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501822"/>
          <a:ext cx="889000" cy="8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78430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52803</xdr:rowOff>
    </xdr:from>
    <xdr:to>
      <xdr:col>24</xdr:col>
      <xdr:colOff>114300</xdr:colOff>
      <xdr:row>70</xdr:row>
      <xdr:rowOff>154403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0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139180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6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122558</xdr:rowOff>
    </xdr:from>
    <xdr:to>
      <xdr:col>20</xdr:col>
      <xdr:colOff>38100</xdr:colOff>
      <xdr:row>72</xdr:row>
      <xdr:rowOff>52708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69235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7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132759</xdr:rowOff>
    </xdr:from>
    <xdr:to>
      <xdr:col>15</xdr:col>
      <xdr:colOff>101600</xdr:colOff>
      <xdr:row>71</xdr:row>
      <xdr:rowOff>62909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79436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90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21757</xdr:rowOff>
    </xdr:from>
    <xdr:to>
      <xdr:col>10</xdr:col>
      <xdr:colOff>165100</xdr:colOff>
      <xdr:row>73</xdr:row>
      <xdr:rowOff>123357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139884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1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106622</xdr:rowOff>
    </xdr:from>
    <xdr:to>
      <xdr:col>6</xdr:col>
      <xdr:colOff>38100</xdr:colOff>
      <xdr:row>73</xdr:row>
      <xdr:rowOff>36772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53299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22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119926</xdr:rowOff>
    </xdr:from>
    <xdr:to>
      <xdr:col>24</xdr:col>
      <xdr:colOff>62865</xdr:colOff>
      <xdr:row>99</xdr:row>
      <xdr:rowOff>47282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064776"/>
          <a:ext cx="1270" cy="9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51109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47282</xdr:rowOff>
    </xdr:from>
    <xdr:to>
      <xdr:col>24</xdr:col>
      <xdr:colOff>152400</xdr:colOff>
      <xdr:row>99</xdr:row>
      <xdr:rowOff>47282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2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66603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84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119926</xdr:rowOff>
    </xdr:from>
    <xdr:to>
      <xdr:col>24</xdr:col>
      <xdr:colOff>152400</xdr:colOff>
      <xdr:row>93</xdr:row>
      <xdr:rowOff>119926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06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3811</xdr:rowOff>
    </xdr:from>
    <xdr:to>
      <xdr:col>24</xdr:col>
      <xdr:colOff>63500</xdr:colOff>
      <xdr:row>95</xdr:row>
      <xdr:rowOff>62103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48661"/>
          <a:ext cx="838200" cy="40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162602</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1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12725</xdr:rowOff>
    </xdr:from>
    <xdr:to>
      <xdr:col>24</xdr:col>
      <xdr:colOff>114300</xdr:colOff>
      <xdr:row>97</xdr:row>
      <xdr:rowOff>114325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37058</xdr:rowOff>
    </xdr:from>
    <xdr:to>
      <xdr:col>19</xdr:col>
      <xdr:colOff>177800</xdr:colOff>
      <xdr:row>93</xdr:row>
      <xdr:rowOff>3811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467558"/>
          <a:ext cx="889000" cy="48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154953</xdr:rowOff>
    </xdr:from>
    <xdr:to>
      <xdr:col>20</xdr:col>
      <xdr:colOff>38100</xdr:colOff>
      <xdr:row>97</xdr:row>
      <xdr:rowOff>85103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76230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37058</xdr:rowOff>
    </xdr:from>
    <xdr:to>
      <xdr:col>15</xdr:col>
      <xdr:colOff>50800</xdr:colOff>
      <xdr:row>93</xdr:row>
      <xdr:rowOff>63055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467558"/>
          <a:ext cx="889000" cy="54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7696</xdr:rowOff>
    </xdr:from>
    <xdr:to>
      <xdr:col>15</xdr:col>
      <xdr:colOff>101600</xdr:colOff>
      <xdr:row>97</xdr:row>
      <xdr:rowOff>109296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100423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63055</xdr:rowOff>
    </xdr:from>
    <xdr:to>
      <xdr:col>10</xdr:col>
      <xdr:colOff>114300</xdr:colOff>
      <xdr:row>94</xdr:row>
      <xdr:rowOff>157683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07905"/>
          <a:ext cx="889000" cy="2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165012</xdr:rowOff>
    </xdr:from>
    <xdr:to>
      <xdr:col>10</xdr:col>
      <xdr:colOff>165100</xdr:colOff>
      <xdr:row>97</xdr:row>
      <xdr:rowOff>95162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86289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10922</xdr:rowOff>
    </xdr:from>
    <xdr:to>
      <xdr:col>6</xdr:col>
      <xdr:colOff>38100</xdr:colOff>
      <xdr:row>97</xdr:row>
      <xdr:rowOff>112522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4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103649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11303</xdr:rowOff>
    </xdr:from>
    <xdr:to>
      <xdr:col>24</xdr:col>
      <xdr:colOff>114300</xdr:colOff>
      <xdr:row>95</xdr:row>
      <xdr:rowOff>112903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34180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5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124461</xdr:rowOff>
    </xdr:from>
    <xdr:to>
      <xdr:col>20</xdr:col>
      <xdr:colOff>38100</xdr:colOff>
      <xdr:row>93</xdr:row>
      <xdr:rowOff>54611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71138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6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157708</xdr:rowOff>
    </xdr:from>
    <xdr:to>
      <xdr:col>15</xdr:col>
      <xdr:colOff>101600</xdr:colOff>
      <xdr:row>90</xdr:row>
      <xdr:rowOff>87858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4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104385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1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12255</xdr:rowOff>
    </xdr:from>
    <xdr:to>
      <xdr:col>10</xdr:col>
      <xdr:colOff>165100</xdr:colOff>
      <xdr:row>93</xdr:row>
      <xdr:rowOff>113855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130382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7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106883</xdr:rowOff>
    </xdr:from>
    <xdr:to>
      <xdr:col>6</xdr:col>
      <xdr:colOff>38100</xdr:colOff>
      <xdr:row>95</xdr:row>
      <xdr:rowOff>37033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53560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9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21808</xdr:rowOff>
    </xdr:from>
    <xdr:to>
      <xdr:col>55</xdr:col>
      <xdr:colOff>0</xdr:colOff>
      <xdr:row>36</xdr:row>
      <xdr:rowOff>44994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194008"/>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21808</xdr:rowOff>
    </xdr:from>
    <xdr:to>
      <xdr:col>50</xdr:col>
      <xdr:colOff>114300</xdr:colOff>
      <xdr:row>36</xdr:row>
      <xdr:rowOff>76019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194008"/>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46627</xdr:rowOff>
    </xdr:from>
    <xdr:to>
      <xdr:col>45</xdr:col>
      <xdr:colOff>177800</xdr:colOff>
      <xdr:row>36</xdr:row>
      <xdr:rowOff>76019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75927"/>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157661</xdr:rowOff>
    </xdr:from>
    <xdr:to>
      <xdr:col>41</xdr:col>
      <xdr:colOff>50800</xdr:colOff>
      <xdr:row>34</xdr:row>
      <xdr:rowOff>46627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1551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165644</xdr:rowOff>
    </xdr:from>
    <xdr:to>
      <xdr:col>55</xdr:col>
      <xdr:colOff>50800</xdr:colOff>
      <xdr:row>36</xdr:row>
      <xdr:rowOff>95794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17071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142458</xdr:rowOff>
    </xdr:from>
    <xdr:to>
      <xdr:col>50</xdr:col>
      <xdr:colOff>165100</xdr:colOff>
      <xdr:row>36</xdr:row>
      <xdr:rowOff>72608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89135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25219</xdr:rowOff>
    </xdr:from>
    <xdr:to>
      <xdr:col>46</xdr:col>
      <xdr:colOff>38100</xdr:colOff>
      <xdr:row>36</xdr:row>
      <xdr:rowOff>126819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143346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7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167277</xdr:rowOff>
    </xdr:from>
    <xdr:to>
      <xdr:col>41</xdr:col>
      <xdr:colOff>101600</xdr:colOff>
      <xdr:row>34</xdr:row>
      <xdr:rowOff>97427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113954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106861</xdr:rowOff>
    </xdr:from>
    <xdr:to>
      <xdr:col>36</xdr:col>
      <xdr:colOff>165100</xdr:colOff>
      <xdr:row>34</xdr:row>
      <xdr:rowOff>37011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53538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168218</xdr:rowOff>
    </xdr:from>
    <xdr:to>
      <xdr:col>55</xdr:col>
      <xdr:colOff>0</xdr:colOff>
      <xdr:row>55</xdr:row>
      <xdr:rowOff>155302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26518"/>
          <a:ext cx="8382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146730</xdr:rowOff>
    </xdr:from>
    <xdr:to>
      <xdr:col>50</xdr:col>
      <xdr:colOff>114300</xdr:colOff>
      <xdr:row>55</xdr:row>
      <xdr:rowOff>155302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7648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88856</xdr:rowOff>
    </xdr:from>
    <xdr:to>
      <xdr:col>45</xdr:col>
      <xdr:colOff>177800</xdr:colOff>
      <xdr:row>55</xdr:row>
      <xdr:rowOff>146730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18606"/>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77121</xdr:rowOff>
    </xdr:from>
    <xdr:to>
      <xdr:col>41</xdr:col>
      <xdr:colOff>50800</xdr:colOff>
      <xdr:row>55</xdr:row>
      <xdr:rowOff>88856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0687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117418</xdr:rowOff>
    </xdr:from>
    <xdr:to>
      <xdr:col>55</xdr:col>
      <xdr:colOff>50800</xdr:colOff>
      <xdr:row>55</xdr:row>
      <xdr:rowOff>47568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140295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2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104502</xdr:rowOff>
    </xdr:from>
    <xdr:to>
      <xdr:col>50</xdr:col>
      <xdr:colOff>165100</xdr:colOff>
      <xdr:row>56</xdr:row>
      <xdr:rowOff>34652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51179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95930</xdr:rowOff>
    </xdr:from>
    <xdr:to>
      <xdr:col>46</xdr:col>
      <xdr:colOff>38100</xdr:colOff>
      <xdr:row>56</xdr:row>
      <xdr:rowOff>26080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38056</xdr:rowOff>
    </xdr:from>
    <xdr:to>
      <xdr:col>41</xdr:col>
      <xdr:colOff>101600</xdr:colOff>
      <xdr:row>55</xdr:row>
      <xdr:rowOff>139656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130783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26321</xdr:rowOff>
    </xdr:from>
    <xdr:to>
      <xdr:col>36</xdr:col>
      <xdr:colOff>165100</xdr:colOff>
      <xdr:row>55</xdr:row>
      <xdr:rowOff>127921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119048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8313</xdr:rowOff>
    </xdr:from>
    <xdr:to>
      <xdr:col>55</xdr:col>
      <xdr:colOff>0</xdr:colOff>
      <xdr:row>77</xdr:row>
      <xdr:rowOff>47174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099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8313</xdr:rowOff>
    </xdr:from>
    <xdr:to>
      <xdr:col>50</xdr:col>
      <xdr:colOff>114300</xdr:colOff>
      <xdr:row>77</xdr:row>
      <xdr:rowOff>43821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09963"/>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xdr:rowOff>
    </xdr:from>
    <xdr:to>
      <xdr:col>45</xdr:col>
      <xdr:colOff>177800</xdr:colOff>
      <xdr:row>77</xdr:row>
      <xdr:rowOff>43821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13068"/>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114230</xdr:rowOff>
    </xdr:from>
    <xdr:to>
      <xdr:col>41</xdr:col>
      <xdr:colOff>50800</xdr:colOff>
      <xdr:row>77</xdr:row>
      <xdr:rowOff>11418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801530"/>
          <a:ext cx="889000" cy="4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61392</xdr:rowOff>
    </xdr:from>
    <xdr:to>
      <xdr:col>41</xdr:col>
      <xdr:colOff>101600</xdr:colOff>
      <xdr:row>75</xdr:row>
      <xdr:rowOff>162992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95492</xdr:rowOff>
    </xdr:from>
    <xdr:to>
      <xdr:col>36</xdr:col>
      <xdr:colOff>165100</xdr:colOff>
      <xdr:row>77</xdr:row>
      <xdr:rowOff>25642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167824</xdr:rowOff>
    </xdr:from>
    <xdr:to>
      <xdr:col>55</xdr:col>
      <xdr:colOff>50800</xdr:colOff>
      <xdr:row>77</xdr:row>
      <xdr:rowOff>97974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146251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128963</xdr:rowOff>
    </xdr:from>
    <xdr:to>
      <xdr:col>50</xdr:col>
      <xdr:colOff>165100</xdr:colOff>
      <xdr:row>77</xdr:row>
      <xdr:rowOff>59113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50240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164471</xdr:rowOff>
    </xdr:from>
    <xdr:to>
      <xdr:col>46</xdr:col>
      <xdr:colOff>38100</xdr:colOff>
      <xdr:row>77</xdr:row>
      <xdr:rowOff>94621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132068</xdr:rowOff>
    </xdr:from>
    <xdr:to>
      <xdr:col>41</xdr:col>
      <xdr:colOff>101600</xdr:colOff>
      <xdr:row>77</xdr:row>
      <xdr:rowOff>62218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53345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63430</xdr:rowOff>
    </xdr:from>
    <xdr:to>
      <xdr:col>36</xdr:col>
      <xdr:colOff>165100</xdr:colOff>
      <xdr:row>74</xdr:row>
      <xdr:rowOff>165030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10107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23710</xdr:rowOff>
    </xdr:from>
    <xdr:to>
      <xdr:col>55</xdr:col>
      <xdr:colOff>0</xdr:colOff>
      <xdr:row>97</xdr:row>
      <xdr:rowOff>10795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82910"/>
          <a:ext cx="838200" cy="1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10795</xdr:rowOff>
    </xdr:from>
    <xdr:to>
      <xdr:col>50</xdr:col>
      <xdr:colOff>114300</xdr:colOff>
      <xdr:row>97</xdr:row>
      <xdr:rowOff>93929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41445"/>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142063</xdr:rowOff>
    </xdr:from>
    <xdr:to>
      <xdr:col>45</xdr:col>
      <xdr:colOff>177800</xdr:colOff>
      <xdr:row>97</xdr:row>
      <xdr:rowOff>93929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01263"/>
          <a:ext cx="889000" cy="1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95326</xdr:rowOff>
    </xdr:from>
    <xdr:to>
      <xdr:col>41</xdr:col>
      <xdr:colOff>50800</xdr:colOff>
      <xdr:row>96</xdr:row>
      <xdr:rowOff>142063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54526"/>
          <a:ext cx="8890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131445</xdr:rowOff>
    </xdr:from>
    <xdr:to>
      <xdr:col>41</xdr:col>
      <xdr:colOff>101600</xdr:colOff>
      <xdr:row>97</xdr:row>
      <xdr:rowOff>61595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52722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26836</xdr:rowOff>
    </xdr:from>
    <xdr:to>
      <xdr:col>36</xdr:col>
      <xdr:colOff>165100</xdr:colOff>
      <xdr:row>97</xdr:row>
      <xdr:rowOff>128436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119563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144360</xdr:rowOff>
    </xdr:from>
    <xdr:to>
      <xdr:col>55</xdr:col>
      <xdr:colOff>50800</xdr:colOff>
      <xdr:row>96</xdr:row>
      <xdr:rowOff>74510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167237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131445</xdr:rowOff>
    </xdr:from>
    <xdr:to>
      <xdr:col>50</xdr:col>
      <xdr:colOff>165100</xdr:colOff>
      <xdr:row>97</xdr:row>
      <xdr:rowOff>61595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52722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43129</xdr:rowOff>
    </xdr:from>
    <xdr:to>
      <xdr:col>46</xdr:col>
      <xdr:colOff>38100</xdr:colOff>
      <xdr:row>97</xdr:row>
      <xdr:rowOff>144729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135856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91263</xdr:rowOff>
    </xdr:from>
    <xdr:to>
      <xdr:col>41</xdr:col>
      <xdr:colOff>101600</xdr:colOff>
      <xdr:row>97</xdr:row>
      <xdr:rowOff>21413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37940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44526</xdr:rowOff>
    </xdr:from>
    <xdr:to>
      <xdr:col>36</xdr:col>
      <xdr:colOff>165100</xdr:colOff>
      <xdr:row>96</xdr:row>
      <xdr:rowOff>146126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162653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67974</xdr:rowOff>
    </xdr:from>
    <xdr:to>
      <xdr:col>85</xdr:col>
      <xdr:colOff>127000</xdr:colOff>
      <xdr:row>37</xdr:row>
      <xdr:rowOff>155604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1624"/>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67974</xdr:rowOff>
    </xdr:from>
    <xdr:to>
      <xdr:col>81</xdr:col>
      <xdr:colOff>50800</xdr:colOff>
      <xdr:row>38</xdr:row>
      <xdr:rowOff>4619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11624"/>
          <a:ext cx="889000" cy="10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46410</xdr:rowOff>
    </xdr:from>
    <xdr:to>
      <xdr:col>76</xdr:col>
      <xdr:colOff>114300</xdr:colOff>
      <xdr:row>38</xdr:row>
      <xdr:rowOff>4619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90060"/>
          <a:ext cx="889000" cy="12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36057</xdr:rowOff>
    </xdr:from>
    <xdr:to>
      <xdr:col>71</xdr:col>
      <xdr:colOff>177800</xdr:colOff>
      <xdr:row>37</xdr:row>
      <xdr:rowOff>46410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79707"/>
          <a:ext cx="8890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92285</xdr:rowOff>
    </xdr:from>
    <xdr:to>
      <xdr:col>72</xdr:col>
      <xdr:colOff>38100</xdr:colOff>
      <xdr:row>38</xdr:row>
      <xdr:rowOff>22436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35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119772</xdr:rowOff>
    </xdr:from>
    <xdr:to>
      <xdr:col>67</xdr:col>
      <xdr:colOff>101600</xdr:colOff>
      <xdr:row>38</xdr:row>
      <xdr:rowOff>49922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6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41049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104804</xdr:rowOff>
    </xdr:from>
    <xdr:to>
      <xdr:col>85</xdr:col>
      <xdr:colOff>177800</xdr:colOff>
      <xdr:row>38</xdr:row>
      <xdr:rowOff>34954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127681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17174</xdr:rowOff>
    </xdr:from>
    <xdr:to>
      <xdr:col>81</xdr:col>
      <xdr:colOff>101600</xdr:colOff>
      <xdr:row>37</xdr:row>
      <xdr:rowOff>118774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135301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125269</xdr:rowOff>
    </xdr:from>
    <xdr:to>
      <xdr:col>76</xdr:col>
      <xdr:colOff>165100</xdr:colOff>
      <xdr:row>38</xdr:row>
      <xdr:rowOff>55419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4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167060</xdr:rowOff>
    </xdr:from>
    <xdr:to>
      <xdr:col>72</xdr:col>
      <xdr:colOff>38100</xdr:colOff>
      <xdr:row>37</xdr:row>
      <xdr:rowOff>97210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113737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156707</xdr:rowOff>
    </xdr:from>
    <xdr:to>
      <xdr:col>67</xdr:col>
      <xdr:colOff>101600</xdr:colOff>
      <xdr:row>37</xdr:row>
      <xdr:rowOff>86857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103384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106444</xdr:rowOff>
    </xdr:from>
    <xdr:to>
      <xdr:col>85</xdr:col>
      <xdr:colOff>127000</xdr:colOff>
      <xdr:row>58</xdr:row>
      <xdr:rowOff>16201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79094"/>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16201</xdr:rowOff>
    </xdr:from>
    <xdr:to>
      <xdr:col>81</xdr:col>
      <xdr:colOff>50800</xdr:colOff>
      <xdr:row>58</xdr:row>
      <xdr:rowOff>24530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60301"/>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68780</xdr:rowOff>
    </xdr:from>
    <xdr:to>
      <xdr:col>76</xdr:col>
      <xdr:colOff>114300</xdr:colOff>
      <xdr:row>58</xdr:row>
      <xdr:rowOff>24530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41430"/>
          <a:ext cx="8890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68780</xdr:rowOff>
    </xdr:from>
    <xdr:to>
      <xdr:col>71</xdr:col>
      <xdr:colOff>177800</xdr:colOff>
      <xdr:row>57</xdr:row>
      <xdr:rowOff>109089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4143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118107</xdr:rowOff>
    </xdr:from>
    <xdr:to>
      <xdr:col>72</xdr:col>
      <xdr:colOff>38100</xdr:colOff>
      <xdr:row>57</xdr:row>
      <xdr:rowOff>48257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64784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4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163565</xdr:rowOff>
    </xdr:from>
    <xdr:to>
      <xdr:col>67</xdr:col>
      <xdr:colOff>101600</xdr:colOff>
      <xdr:row>57</xdr:row>
      <xdr:rowOff>93715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110242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55644</xdr:rowOff>
    </xdr:from>
    <xdr:to>
      <xdr:col>85</xdr:col>
      <xdr:colOff>177800</xdr:colOff>
      <xdr:row>57</xdr:row>
      <xdr:rowOff>157244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34071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136851</xdr:rowOff>
    </xdr:from>
    <xdr:to>
      <xdr:col>81</xdr:col>
      <xdr:colOff>101600</xdr:colOff>
      <xdr:row>58</xdr:row>
      <xdr:rowOff>67001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58128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145180</xdr:rowOff>
    </xdr:from>
    <xdr:to>
      <xdr:col>76</xdr:col>
      <xdr:colOff>165100</xdr:colOff>
      <xdr:row>58</xdr:row>
      <xdr:rowOff>75330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66457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17980</xdr:rowOff>
    </xdr:from>
    <xdr:to>
      <xdr:col>72</xdr:col>
      <xdr:colOff>38100</xdr:colOff>
      <xdr:row>57</xdr:row>
      <xdr:rowOff>119580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110707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58289</xdr:rowOff>
    </xdr:from>
    <xdr:to>
      <xdr:col>67</xdr:col>
      <xdr:colOff>101600</xdr:colOff>
      <xdr:row>57</xdr:row>
      <xdr:rowOff>159889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151016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22847</xdr:rowOff>
    </xdr:from>
    <xdr:to>
      <xdr:col>85</xdr:col>
      <xdr:colOff>127000</xdr:colOff>
      <xdr:row>77</xdr:row>
      <xdr:rowOff>22924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053047"/>
          <a:ext cx="838200" cy="17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108839</xdr:rowOff>
    </xdr:from>
    <xdr:to>
      <xdr:col>81</xdr:col>
      <xdr:colOff>50800</xdr:colOff>
      <xdr:row>76</xdr:row>
      <xdr:rowOff>22847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967589"/>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108839</xdr:rowOff>
    </xdr:from>
    <xdr:to>
      <xdr:col>76</xdr:col>
      <xdr:colOff>114300</xdr:colOff>
      <xdr:row>77</xdr:row>
      <xdr:rowOff>27687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967589"/>
          <a:ext cx="889000" cy="26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27687</xdr:rowOff>
    </xdr:from>
    <xdr:to>
      <xdr:col>71</xdr:col>
      <xdr:colOff>177800</xdr:colOff>
      <xdr:row>77</xdr:row>
      <xdr:rowOff>160235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229337"/>
          <a:ext cx="889000" cy="1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78376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8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143574</xdr:rowOff>
    </xdr:from>
    <xdr:to>
      <xdr:col>85</xdr:col>
      <xdr:colOff>177800</xdr:colOff>
      <xdr:row>77</xdr:row>
      <xdr:rowOff>73724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166451</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143497</xdr:rowOff>
    </xdr:from>
    <xdr:to>
      <xdr:col>81</xdr:col>
      <xdr:colOff>101600</xdr:colOff>
      <xdr:row>76</xdr:row>
      <xdr:rowOff>73648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002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90174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7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58039</xdr:rowOff>
    </xdr:from>
    <xdr:to>
      <xdr:col>76</xdr:col>
      <xdr:colOff>165100</xdr:colOff>
      <xdr:row>75</xdr:row>
      <xdr:rowOff>159640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9167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4716</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148337</xdr:rowOff>
    </xdr:from>
    <xdr:to>
      <xdr:col>72</xdr:col>
      <xdr:colOff>38100</xdr:colOff>
      <xdr:row>77</xdr:row>
      <xdr:rowOff>78487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95013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29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109435</xdr:rowOff>
    </xdr:from>
    <xdr:to>
      <xdr:col>67</xdr:col>
      <xdr:colOff>101600</xdr:colOff>
      <xdr:row>78</xdr:row>
      <xdr:rowOff>39585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30712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0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67590</xdr:rowOff>
    </xdr:from>
    <xdr:to>
      <xdr:col>85</xdr:col>
      <xdr:colOff>127000</xdr:colOff>
      <xdr:row>92</xdr:row>
      <xdr:rowOff>67844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84099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5944</xdr:rowOff>
    </xdr:from>
    <xdr:to>
      <xdr:col>81</xdr:col>
      <xdr:colOff>50800</xdr:colOff>
      <xdr:row>92</xdr:row>
      <xdr:rowOff>67590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779344"/>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1575</xdr:rowOff>
    </xdr:from>
    <xdr:to>
      <xdr:col>76</xdr:col>
      <xdr:colOff>114300</xdr:colOff>
      <xdr:row>92</xdr:row>
      <xdr:rowOff>5944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77497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169977</xdr:rowOff>
    </xdr:from>
    <xdr:to>
      <xdr:col>71</xdr:col>
      <xdr:colOff>177800</xdr:colOff>
      <xdr:row>92</xdr:row>
      <xdr:rowOff>1575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57719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126772</xdr:rowOff>
    </xdr:from>
    <xdr:to>
      <xdr:col>72</xdr:col>
      <xdr:colOff>38100</xdr:colOff>
      <xdr:row>94</xdr:row>
      <xdr:rowOff>56922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48049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143777</xdr:rowOff>
    </xdr:from>
    <xdr:to>
      <xdr:col>67</xdr:col>
      <xdr:colOff>101600</xdr:colOff>
      <xdr:row>94</xdr:row>
      <xdr:rowOff>73927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65054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17044</xdr:rowOff>
    </xdr:from>
    <xdr:to>
      <xdr:col>85</xdr:col>
      <xdr:colOff>177800</xdr:colOff>
      <xdr:row>92</xdr:row>
      <xdr:rowOff>118644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7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39921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16790</xdr:rowOff>
    </xdr:from>
    <xdr:to>
      <xdr:col>81</xdr:col>
      <xdr:colOff>101600</xdr:colOff>
      <xdr:row>92</xdr:row>
      <xdr:rowOff>118390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134917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5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126594</xdr:rowOff>
    </xdr:from>
    <xdr:to>
      <xdr:col>76</xdr:col>
      <xdr:colOff>165100</xdr:colOff>
      <xdr:row>92</xdr:row>
      <xdr:rowOff>56744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73271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5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122225</xdr:rowOff>
    </xdr:from>
    <xdr:to>
      <xdr:col>72</xdr:col>
      <xdr:colOff>38100</xdr:colOff>
      <xdr:row>92</xdr:row>
      <xdr:rowOff>52375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7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68902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4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119177</xdr:rowOff>
    </xdr:from>
    <xdr:to>
      <xdr:col>67</xdr:col>
      <xdr:colOff>101600</xdr:colOff>
      <xdr:row>92</xdr:row>
      <xdr:rowOff>49327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65854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39624</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26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39624</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726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160274</xdr:rowOff>
    </xdr:from>
    <xdr:to>
      <xdr:col>107</xdr:col>
      <xdr:colOff>101600</xdr:colOff>
      <xdr:row>39</xdr:row>
      <xdr:rowOff>90424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81551</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・消防費については、消防通信指令システム更新整備事業の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により、数値が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高齢者講習施設新規整備事業、まちづくりセンター改修事業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物価高騰緊急支援給付金給付事業の実施に</a:t>
          </a:r>
          <a:r>
            <a:rPr kumimoji="1" lang="ja-JP" altLang="ja-JP" sz="1100" b="0" i="0" baseline="0">
              <a:solidFill>
                <a:schemeClr val="dk1"/>
              </a:solidFill>
              <a:effectLst/>
              <a:latin typeface="+mn-lt"/>
              <a:ea typeface="+mn-ea"/>
              <a:cs typeface="+mn-cs"/>
            </a:rPr>
            <a:t>より、数値が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し尿処理施設改修事業</a:t>
          </a:r>
          <a:r>
            <a:rPr kumimoji="1" lang="ja-JP" altLang="ja-JP" sz="1100">
              <a:solidFill>
                <a:schemeClr val="dk1"/>
              </a:solidFill>
              <a:effectLst/>
              <a:latin typeface="+mn-lt"/>
              <a:ea typeface="+mn-ea"/>
              <a:cs typeface="+mn-cs"/>
            </a:rPr>
            <a:t>の終了により、数値が減少している。</a:t>
          </a:r>
          <a:endParaRPr lang="ja-JP" altLang="ja-JP" sz="1400">
            <a:effectLst/>
          </a:endParaRPr>
        </a:p>
        <a:p>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大田運動公園整備事業、校務支援システム導入事業</a:t>
          </a:r>
          <a:r>
            <a:rPr kumimoji="1" lang="ja-JP" altLang="ja-JP" sz="1100">
              <a:solidFill>
                <a:schemeClr val="dk1"/>
              </a:solidFill>
              <a:effectLst/>
              <a:latin typeface="+mn-lt"/>
              <a:ea typeface="+mn-ea"/>
              <a:cs typeface="+mn-cs"/>
            </a:rPr>
            <a:t>により、数値が増加している。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年度の実質収支額は、地方交付税</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し尿処理施設改修事業等の大型ハード事業の終了、人件費の減等により、</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百万円の黒字となった。昨年度の実質収支額を下回ったため、単年度収支額は減少したが、財政調整基金</a:t>
          </a:r>
          <a:r>
            <a:rPr kumimoji="1" lang="ja-JP" altLang="en-US" sz="1100">
              <a:solidFill>
                <a:schemeClr val="dk1"/>
              </a:solidFill>
              <a:effectLst/>
              <a:latin typeface="+mn-lt"/>
              <a:ea typeface="+mn-ea"/>
              <a:cs typeface="+mn-cs"/>
            </a:rPr>
            <a:t>への積立を行ったため、実質単年度収支額は増加した。また、基金</a:t>
          </a:r>
          <a:r>
            <a:rPr kumimoji="1" lang="ja-JP" altLang="ja-JP" sz="1100">
              <a:solidFill>
                <a:schemeClr val="dk1"/>
              </a:solidFill>
              <a:effectLst/>
              <a:latin typeface="+mn-lt"/>
              <a:ea typeface="+mn-ea"/>
              <a:cs typeface="+mn-cs"/>
            </a:rPr>
            <a:t>残高</a:t>
          </a:r>
          <a:r>
            <a:rPr kumimoji="1" lang="ja-JP" altLang="en-US" sz="1100">
              <a:solidFill>
                <a:schemeClr val="dk1"/>
              </a:solidFill>
              <a:effectLst/>
              <a:latin typeface="+mn-lt"/>
              <a:ea typeface="+mn-ea"/>
              <a:cs typeface="+mn-cs"/>
            </a:rPr>
            <a:t>が増</a:t>
          </a:r>
          <a:r>
            <a:rPr kumimoji="1" lang="ja-JP" altLang="ja-JP" sz="1100">
              <a:solidFill>
                <a:schemeClr val="dk1"/>
              </a:solidFill>
              <a:effectLst/>
              <a:latin typeface="+mn-lt"/>
              <a:ea typeface="+mn-ea"/>
              <a:cs typeface="+mn-cs"/>
            </a:rPr>
            <a:t>となり、標準財政規模が減少したため、標準財政規模比では、前年度から増加した。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全会計で黒字決算となっているが、前年度と比べ病院事業収益は、診療単価の上昇による入院・外来収益の増加などにより、医業収益が増となったものの、新型コロナウイルス感染症患者等入院病床確保事業補助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国県補助金の</a:t>
          </a:r>
          <a:r>
            <a:rPr kumimoji="1" lang="ja-JP" altLang="ja-JP" sz="1100">
              <a:solidFill>
                <a:schemeClr val="dk1"/>
              </a:solidFill>
              <a:effectLst/>
              <a:latin typeface="+mn-lt"/>
              <a:ea typeface="+mn-ea"/>
              <a:cs typeface="+mn-cs"/>
            </a:rPr>
            <a:t>減少により、医業外収益が減となった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訪問看護収益で、新型コロナ自宅療養者に係る健康管理業務委託料が減となったことにより、</a:t>
          </a:r>
          <a:r>
            <a:rPr kumimoji="1" lang="ja-JP" altLang="ja-JP" sz="1100">
              <a:solidFill>
                <a:schemeClr val="dk1"/>
              </a:solidFill>
              <a:effectLst/>
              <a:latin typeface="+mn-lt"/>
              <a:ea typeface="+mn-ea"/>
              <a:cs typeface="+mn-cs"/>
            </a:rPr>
            <a:t>昨年に比較して減となった。また、</a:t>
          </a:r>
          <a:r>
            <a:rPr kumimoji="1" lang="ja-JP" altLang="en-US" sz="1100">
              <a:solidFill>
                <a:schemeClr val="dk1"/>
              </a:solidFill>
              <a:effectLst/>
              <a:latin typeface="+mn-lt"/>
              <a:ea typeface="+mn-ea"/>
              <a:cs typeface="+mn-cs"/>
            </a:rPr>
            <a:t>器械備品などの減価償却費は減となったが、医師数の増などに伴う</a:t>
          </a:r>
          <a:r>
            <a:rPr kumimoji="1" lang="ja-JP" altLang="ja-JP" sz="1100">
              <a:solidFill>
                <a:schemeClr val="dk1"/>
              </a:solidFill>
              <a:effectLst/>
              <a:latin typeface="+mn-lt"/>
              <a:ea typeface="+mn-ea"/>
              <a:cs typeface="+mn-cs"/>
            </a:rPr>
            <a:t>給与費の増、</a:t>
          </a:r>
          <a:r>
            <a:rPr kumimoji="1" lang="ja-JP" altLang="en-US" sz="1100">
              <a:solidFill>
                <a:schemeClr val="dk1"/>
              </a:solidFill>
              <a:effectLst/>
              <a:latin typeface="+mn-lt"/>
              <a:ea typeface="+mn-ea"/>
              <a:cs typeface="+mn-cs"/>
            </a:rPr>
            <a:t>抗がん剤等の高額医薬品の増による材料費の増などにより、</a:t>
          </a:r>
          <a:r>
            <a:rPr kumimoji="1" lang="ja-JP" altLang="ja-JP" sz="1100">
              <a:solidFill>
                <a:schemeClr val="dk1"/>
              </a:solidFill>
              <a:effectLst/>
              <a:latin typeface="+mn-lt"/>
              <a:ea typeface="+mn-ea"/>
              <a:cs typeface="+mn-cs"/>
            </a:rPr>
            <a:t>病院事業費用は増となり、純損益は赤字に転じている。</a:t>
          </a:r>
          <a:endParaRPr lang="ja-JP" altLang="ja-JP" sz="1400">
            <a:effectLst/>
          </a:endParaRPr>
        </a:p>
        <a:p>
          <a:r>
            <a:rPr kumimoji="1" lang="ja-JP" altLang="ja-JP" sz="1100">
              <a:solidFill>
                <a:schemeClr val="dk1"/>
              </a:solidFill>
              <a:effectLst/>
              <a:latin typeface="+mn-lt"/>
              <a:ea typeface="+mn-ea"/>
              <a:cs typeface="+mn-cs"/>
            </a:rPr>
            <a:t>　今後も新病院建設に係る元利償還金</a:t>
          </a:r>
          <a:r>
            <a:rPr kumimoji="1" lang="ja-JP" altLang="en-US" sz="1100">
              <a:solidFill>
                <a:schemeClr val="dk1"/>
              </a:solidFill>
              <a:effectLst/>
              <a:latin typeface="+mn-lt"/>
              <a:ea typeface="+mn-ea"/>
              <a:cs typeface="+mn-cs"/>
            </a:rPr>
            <a:t>の返還など</a:t>
          </a:r>
          <a:r>
            <a:rPr kumimoji="1" lang="ja-JP" altLang="ja-JP" sz="1100">
              <a:solidFill>
                <a:schemeClr val="dk1"/>
              </a:solidFill>
              <a:effectLst/>
              <a:latin typeface="+mn-lt"/>
              <a:ea typeface="+mn-ea"/>
              <a:cs typeface="+mn-cs"/>
            </a:rPr>
            <a:t>、厳しい経営状況にあるため、引き続き、診療分析の強化、病床稼働率の向上、医療従事者確保等といった診療機能の充実を進めるなど、経営基盤の強化を図っていく必要がある。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の推移が示すように、水道事業会計における黒字額は年々減少してきている。今後についても、給水人口の減少などにより収入確保が困難な状況であり、また、老朽管の更新や地理的要因に係る維持管理的経費の高止まりが見込まれており、費用削減対策に努めながら一層経営の健全化を図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下水道事業会計については、令和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それまで特別会計として会計処理されていた生活排水処理事業及び農業集落排水事業が下水道事業へ移行されるため、経営戦略について早期の計画の見直しが必要となる。今後、処理区域内の人口減少や原油価格・物価高騰の影響などにより、厳しい経営状況が見込まれるため、これまで以上の経費節減と事業運営の効率化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25603501</v>
      </c>
      <c r="BO4" s="407"/>
      <c r="BP4" s="407"/>
      <c r="BQ4" s="407"/>
      <c r="BR4" s="407"/>
      <c r="BS4" s="407"/>
      <c r="BT4" s="407"/>
      <c r="BU4" s="408"/>
      <c r="BV4" s="406">
        <v>25806707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3.5</v>
      </c>
      <c r="CU4" s="413"/>
      <c r="CV4" s="413"/>
      <c r="CW4" s="413"/>
      <c r="CX4" s="413"/>
      <c r="CY4" s="413"/>
      <c r="CZ4" s="413"/>
      <c r="DA4" s="414"/>
      <c r="DB4" s="412">
        <v>4.5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25027051</v>
      </c>
      <c r="BO5" s="444"/>
      <c r="BP5" s="444"/>
      <c r="BQ5" s="444"/>
      <c r="BR5" s="444"/>
      <c r="BS5" s="444"/>
      <c r="BT5" s="444"/>
      <c r="BU5" s="445"/>
      <c r="BV5" s="443">
        <v>25135098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96.2</v>
      </c>
      <c r="CU5" s="441"/>
      <c r="CV5" s="441"/>
      <c r="CW5" s="441"/>
      <c r="CX5" s="441"/>
      <c r="CY5" s="441"/>
      <c r="CZ5" s="441"/>
      <c r="DA5" s="442"/>
      <c r="DB5" s="440">
        <v>96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576450</v>
      </c>
      <c r="BO6" s="444"/>
      <c r="BP6" s="444"/>
      <c r="BQ6" s="444"/>
      <c r="BR6" s="444"/>
      <c r="BS6" s="444"/>
      <c r="BT6" s="444"/>
      <c r="BU6" s="445"/>
      <c r="BV6" s="443">
        <v>671609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96.6</v>
      </c>
      <c r="CU6" s="481"/>
      <c r="CV6" s="481"/>
      <c r="CW6" s="481"/>
      <c r="CX6" s="481"/>
      <c r="CY6" s="481"/>
      <c r="CZ6" s="481"/>
      <c r="DA6" s="482"/>
      <c r="DB6" s="480">
        <v>96.9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122667</v>
      </c>
      <c r="BO7" s="444"/>
      <c r="BP7" s="444"/>
      <c r="BQ7" s="444"/>
      <c r="BR7" s="444"/>
      <c r="BS7" s="444"/>
      <c r="BT7" s="444"/>
      <c r="BU7" s="445"/>
      <c r="BV7" s="443">
        <v>84874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13141288</v>
      </c>
      <c r="CU7" s="444"/>
      <c r="CV7" s="444"/>
      <c r="CW7" s="444"/>
      <c r="CX7" s="444"/>
      <c r="CY7" s="444"/>
      <c r="CZ7" s="444"/>
      <c r="DA7" s="445"/>
      <c r="DB7" s="443">
        <v>13123947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453783</v>
      </c>
      <c r="BO8" s="444"/>
      <c r="BP8" s="444"/>
      <c r="BQ8" s="444"/>
      <c r="BR8" s="444"/>
      <c r="BS8" s="444"/>
      <c r="BT8" s="444"/>
      <c r="BU8" s="445"/>
      <c r="BV8" s="443">
        <v>586735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0.28999999999999998</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32846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-132952</v>
      </c>
      <c r="BO9" s="444"/>
      <c r="BP9" s="444"/>
      <c r="BQ9" s="444"/>
      <c r="BR9" s="444"/>
      <c r="BS9" s="444"/>
      <c r="BT9" s="444"/>
      <c r="BU9" s="445"/>
      <c r="BV9" s="443">
        <v>-240728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17.100000000000001</v>
      </c>
      <c r="CU9" s="441"/>
      <c r="CV9" s="441"/>
      <c r="CW9" s="441"/>
      <c r="CX9" s="441"/>
      <c r="CY9" s="441"/>
      <c r="CZ9" s="441"/>
      <c r="DA9" s="442"/>
      <c r="DB9" s="440">
        <v>17.7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35166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294000</v>
      </c>
      <c r="BO10" s="444"/>
      <c r="BP10" s="444"/>
      <c r="BQ10" s="444"/>
      <c r="BR10" s="444"/>
      <c r="BS10" s="444"/>
      <c r="BT10" s="444"/>
      <c r="BU10" s="445"/>
      <c r="BV10" s="443">
        <v>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32195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31730</v>
      </c>
      <c r="S13" s="528"/>
      <c r="T13" s="528"/>
      <c r="U13" s="528"/>
      <c r="V13" s="529"/>
      <c r="W13" s="459" t="s">
        <v>131</v>
      </c>
      <c r="X13" s="460"/>
      <c r="Y13" s="460"/>
      <c r="Z13" s="460"/>
      <c r="AA13" s="460"/>
      <c r="AB13" s="450"/>
      <c r="AC13" s="494">
        <v>1404</v>
      </c>
      <c r="AD13" s="495"/>
      <c r="AE13" s="495"/>
      <c r="AF13" s="495"/>
      <c r="AG13" s="537"/>
      <c r="AH13" s="494">
        <v>1678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161048</v>
      </c>
      <c r="BO13" s="444"/>
      <c r="BP13" s="444"/>
      <c r="BQ13" s="444"/>
      <c r="BR13" s="444"/>
      <c r="BS13" s="444"/>
      <c r="BT13" s="444"/>
      <c r="BU13" s="445"/>
      <c r="BV13" s="443">
        <v>-240728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11.1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32773</v>
      </c>
      <c r="S14" s="528"/>
      <c r="T14" s="528"/>
      <c r="U14" s="528"/>
      <c r="V14" s="529"/>
      <c r="W14" s="433"/>
      <c r="X14" s="434"/>
      <c r="Y14" s="434"/>
      <c r="Z14" s="434"/>
      <c r="AA14" s="434"/>
      <c r="AB14" s="423"/>
      <c r="AC14" s="530">
        <v>8.9</v>
      </c>
      <c r="AD14" s="531"/>
      <c r="AE14" s="531"/>
      <c r="AF14" s="531"/>
      <c r="AG14" s="532"/>
      <c r="AH14" s="530">
        <v>10.1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65.5</v>
      </c>
      <c r="CU14" s="542"/>
      <c r="CV14" s="542"/>
      <c r="CW14" s="542"/>
      <c r="CX14" s="542"/>
      <c r="CY14" s="542"/>
      <c r="CZ14" s="542"/>
      <c r="DA14" s="543"/>
      <c r="DB14" s="541">
        <v>68.3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32345</v>
      </c>
      <c r="S15" s="528"/>
      <c r="T15" s="528"/>
      <c r="U15" s="528"/>
      <c r="V15" s="529"/>
      <c r="W15" s="459" t="s">
        <v>137</v>
      </c>
      <c r="X15" s="460"/>
      <c r="Y15" s="460"/>
      <c r="Z15" s="460"/>
      <c r="AA15" s="460"/>
      <c r="AB15" s="450"/>
      <c r="AC15" s="494">
        <v>4191</v>
      </c>
      <c r="AD15" s="495"/>
      <c r="AE15" s="495"/>
      <c r="AF15" s="495"/>
      <c r="AG15" s="537"/>
      <c r="AH15" s="494">
        <v>4276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3773631</v>
      </c>
      <c r="BO15" s="407"/>
      <c r="BP15" s="407"/>
      <c r="BQ15" s="407"/>
      <c r="BR15" s="407"/>
      <c r="BS15" s="407"/>
      <c r="BT15" s="407"/>
      <c r="BU15" s="408"/>
      <c r="BV15" s="406">
        <v>3645709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26.6</v>
      </c>
      <c r="AD16" s="531"/>
      <c r="AE16" s="531"/>
      <c r="AF16" s="531"/>
      <c r="AG16" s="532"/>
      <c r="AH16" s="530">
        <v>25.7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12165590</v>
      </c>
      <c r="BO16" s="444"/>
      <c r="BP16" s="444"/>
      <c r="BQ16" s="444"/>
      <c r="BR16" s="444"/>
      <c r="BS16" s="444"/>
      <c r="BT16" s="444"/>
      <c r="BU16" s="445"/>
      <c r="BV16" s="443">
        <v>12084734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10156</v>
      </c>
      <c r="AD17" s="495"/>
      <c r="AE17" s="495"/>
      <c r="AF17" s="495"/>
      <c r="AG17" s="537"/>
      <c r="AH17" s="494">
        <v>10657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4688496</v>
      </c>
      <c r="BO17" s="444"/>
      <c r="BP17" s="444"/>
      <c r="BQ17" s="444"/>
      <c r="BR17" s="444"/>
      <c r="BS17" s="444"/>
      <c r="BT17" s="444"/>
      <c r="BU17" s="445"/>
      <c r="BV17" s="443">
        <v>4542922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435.34</v>
      </c>
      <c r="M18" s="567"/>
      <c r="N18" s="567"/>
      <c r="O18" s="567"/>
      <c r="P18" s="567"/>
      <c r="Q18" s="567"/>
      <c r="R18" s="568"/>
      <c r="S18" s="568"/>
      <c r="T18" s="568"/>
      <c r="U18" s="568"/>
      <c r="V18" s="569"/>
      <c r="W18" s="461"/>
      <c r="X18" s="462"/>
      <c r="Y18" s="462"/>
      <c r="Z18" s="462"/>
      <c r="AA18" s="462"/>
      <c r="AB18" s="453"/>
      <c r="AC18" s="570">
        <v>64.5</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12935907</v>
      </c>
      <c r="BO18" s="444"/>
      <c r="BP18" s="444"/>
      <c r="BQ18" s="444"/>
      <c r="BR18" s="444"/>
      <c r="BS18" s="444"/>
      <c r="BT18" s="444"/>
      <c r="BU18" s="445"/>
      <c r="BV18" s="443">
        <v>13018371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75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17141551</v>
      </c>
      <c r="BO19" s="444"/>
      <c r="BP19" s="444"/>
      <c r="BQ19" s="444"/>
      <c r="BR19" s="444"/>
      <c r="BS19" s="444"/>
      <c r="BT19" s="444"/>
      <c r="BU19" s="445"/>
      <c r="BV19" s="443">
        <v>16841542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13343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29949328</v>
      </c>
      <c r="BO22" s="407"/>
      <c r="BP22" s="407"/>
      <c r="BQ22" s="407"/>
      <c r="BR22" s="407"/>
      <c r="BS22" s="407"/>
      <c r="BT22" s="407"/>
      <c r="BU22" s="408"/>
      <c r="BV22" s="406">
        <v>31125193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23408987</v>
      </c>
      <c r="BO23" s="444"/>
      <c r="BP23" s="444"/>
      <c r="BQ23" s="444"/>
      <c r="BR23" s="444"/>
      <c r="BS23" s="444"/>
      <c r="BT23" s="444"/>
      <c r="BU23" s="445"/>
      <c r="BV23" s="443">
        <v>24459827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408</v>
      </c>
      <c r="AI24" s="495"/>
      <c r="AJ24" s="495"/>
      <c r="AK24" s="495"/>
      <c r="AL24" s="537"/>
      <c r="AM24" s="494">
        <v>1276224</v>
      </c>
      <c r="AN24" s="495"/>
      <c r="AO24" s="495"/>
      <c r="AP24" s="495"/>
      <c r="AQ24" s="495"/>
      <c r="AR24" s="537"/>
      <c r="AS24" s="494">
        <v>3128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23578094</v>
      </c>
      <c r="BO24" s="444"/>
      <c r="BP24" s="444"/>
      <c r="BQ24" s="444"/>
      <c r="BR24" s="444"/>
      <c r="BS24" s="444"/>
      <c r="BT24" s="444"/>
      <c r="BU24" s="445"/>
      <c r="BV24" s="443">
        <v>24104762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6600</v>
      </c>
      <c r="R25" s="495"/>
      <c r="S25" s="495"/>
      <c r="T25" s="495"/>
      <c r="U25" s="495"/>
      <c r="V25" s="537"/>
      <c r="W25" s="589"/>
      <c r="X25" s="590"/>
      <c r="Y25" s="591"/>
      <c r="Z25" s="493" t="s">
        <v>165</v>
      </c>
      <c r="AA25" s="473"/>
      <c r="AB25" s="473"/>
      <c r="AC25" s="473"/>
      <c r="AD25" s="473"/>
      <c r="AE25" s="473"/>
      <c r="AF25" s="473"/>
      <c r="AG25" s="474"/>
      <c r="AH25" s="494">
        <v>83</v>
      </c>
      <c r="AI25" s="495"/>
      <c r="AJ25" s="495"/>
      <c r="AK25" s="495"/>
      <c r="AL25" s="537"/>
      <c r="AM25" s="494">
        <v>256885</v>
      </c>
      <c r="AN25" s="495"/>
      <c r="AO25" s="495"/>
      <c r="AP25" s="495"/>
      <c r="AQ25" s="495"/>
      <c r="AR25" s="537"/>
      <c r="AS25" s="494">
        <v>3095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1171117</v>
      </c>
      <c r="BO25" s="407"/>
      <c r="BP25" s="407"/>
      <c r="BQ25" s="407"/>
      <c r="BR25" s="407"/>
      <c r="BS25" s="407"/>
      <c r="BT25" s="407"/>
      <c r="BU25" s="408"/>
      <c r="BV25" s="406">
        <v>1587500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5500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18504</v>
      </c>
      <c r="AN26" s="495"/>
      <c r="AO26" s="495"/>
      <c r="AP26" s="495"/>
      <c r="AQ26" s="495"/>
      <c r="AR26" s="537"/>
      <c r="AS26" s="494">
        <v>3084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4200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25900</v>
      </c>
      <c r="AN27" s="495"/>
      <c r="AO27" s="495"/>
      <c r="AP27" s="495"/>
      <c r="AQ27" s="495"/>
      <c r="AR27" s="537"/>
      <c r="AS27" s="494">
        <v>3700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1322672</v>
      </c>
      <c r="BO27" s="563"/>
      <c r="BP27" s="563"/>
      <c r="BQ27" s="563"/>
      <c r="BR27" s="563"/>
      <c r="BS27" s="563"/>
      <c r="BT27" s="563"/>
      <c r="BU27" s="564"/>
      <c r="BV27" s="562">
        <v>1317699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3700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1918861</v>
      </c>
      <c r="BO28" s="407"/>
      <c r="BP28" s="407"/>
      <c r="BQ28" s="407"/>
      <c r="BR28" s="407"/>
      <c r="BS28" s="407"/>
      <c r="BT28" s="407"/>
      <c r="BU28" s="408"/>
      <c r="BV28" s="406">
        <v>1624636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415</v>
      </c>
      <c r="AI29" s="495"/>
      <c r="AJ29" s="495"/>
      <c r="AK29" s="495"/>
      <c r="AL29" s="537"/>
      <c r="AM29" s="494">
        <v>1302124</v>
      </c>
      <c r="AN29" s="495"/>
      <c r="AO29" s="495"/>
      <c r="AP29" s="495"/>
      <c r="AQ29" s="495"/>
      <c r="AR29" s="537"/>
      <c r="AS29" s="494">
        <v>3138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899160</v>
      </c>
      <c r="BO29" s="444"/>
      <c r="BP29" s="444"/>
      <c r="BQ29" s="444"/>
      <c r="BR29" s="444"/>
      <c r="BS29" s="444"/>
      <c r="BT29" s="444"/>
      <c r="BU29" s="445"/>
      <c r="BV29" s="443">
        <v>1247827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2634252</v>
      </c>
      <c r="BO30" s="563"/>
      <c r="BP30" s="563"/>
      <c r="BQ30" s="563"/>
      <c r="BR30" s="563"/>
      <c r="BS30" s="563"/>
      <c r="BT30" s="563"/>
      <c r="BU30" s="564"/>
      <c r="BV30" s="562">
        <v>2736343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大田市水道事業会計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IF('各会計、関係団体の財政状況及び健全化判断比率'!B35="","",'各会計、関係団体の財政状況及び健全化判断比率'!B35)</f>
        <v>生活排水処理事業特別会計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14</v>
      </c>
      <c r="BX34" s="633"/>
      <c r="BY34" s="634" t="str">
        <f>IF('各会計、関係団体の財政状況及び健全化判断比率'!B68="","",'各会計、関係団体の財政状況及び健全化判断比率'!B68)</f>
        <v>島根県市町村総合事務組合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（公財）大田市体育・公園・文化事業団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簡易給水施設事業特別会計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国民健康保険診療所事業特別会計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大田市病院事業会計</v>
      </c>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IF('各会計、関係団体の財政状況及び健全化判断比率'!B36="","",'各会計、関係団体の財政状況及び健全化判断比率'!B36)</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15</v>
      </c>
      <c r="BX35" s="633"/>
      <c r="BY35" s="634" t="str">
        <f>IF('各会計、関係団体の財政状況及び健全化判断比率'!B69="","",'各会計、関係団体の財政状況及び健全化判断比率'!B69)</f>
        <v>島根県後期高齢者医療広域連合（普通会計）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（株）大田ふるさとセンター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大田市駅周辺土地区画整理事業特別会計（普通会計）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大田市下水道事業会計</v>
      </c>
      <c r="AP36" s="634"/>
      <c r="AQ36" s="634"/>
      <c r="AR36" s="634"/>
      <c r="AS36" s="634"/>
      <c r="AT36" s="634"/>
      <c r="AU36" s="634"/>
      <c r="AV36" s="634"/>
      <c r="AW36" s="634"/>
      <c r="AX36" s="634"/>
      <c r="AY36" s="634"/>
      <c r="AZ36" s="634"/>
      <c r="BA36" s="634"/>
      <c r="BB36" s="634"/>
      <c r="BC36" s="634"/>
      <c r="BD36" s="181"/>
      <c r="BE36" s="633">
        <f t="shared" si="1"/>
        <v>13</v>
      </c>
      <c r="BF36" s="633"/>
      <c r="BG36" s="634" t="str">
        <f>IF('各会計、関係団体の財政状況及び健全化判断比率'!B37="","",'各会計、関係団体の財政状況及び健全化判断比率'!B37)</f>
        <v>大田市駅周辺土地区画整理事業特別会計</v>
      </c>
      <c r="BH36" s="634"/>
      <c r="BI36" s="634"/>
      <c r="BJ36" s="634"/>
      <c r="BK36" s="634"/>
      <c r="BL36" s="634"/>
      <c r="BM36" s="634"/>
      <c r="BN36" s="634"/>
      <c r="BO36" s="634"/>
      <c r="BP36" s="634"/>
      <c r="BQ36" s="634"/>
      <c r="BR36" s="634"/>
      <c r="BS36" s="634"/>
      <c r="BT36" s="634"/>
      <c r="BU36" s="634"/>
      <c r="BV36" s="181"/>
      <c r="BW36" s="633">
        <f t="shared" si="2"/>
        <v>16</v>
      </c>
      <c r="BX36" s="633"/>
      <c r="BY36" s="634" t="str">
        <f>IF('各会計、関係団体の財政状況及び健全化判断比率'!B70="","",'各会計、関係団体の財政状況及び健全化判断比率'!B70)</f>
        <v>島根県後期高齢者医療広域連合（後期高齢者医療事業特別会計）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（公財）シルバーランド振興事業団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Vxxdf5F0oxfkdoFemYxVAZoPj5MftmdMLDAGfArnfBAx1Q9HPAxe5FQsJDGQKIO/lAlqMyeIBoxIe2QdwqHg==" saltValue="Vcw0cefCkjjAM2cGlIm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4"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87" t="s">
        <v>539</v>
      </c>
      <c r="D34" s="1187"/>
      <c r="E34" s="1188"/>
      <c r="F34" s="32">
        <v>1.41</v>
      </c>
      <c r="G34" s="33">
        <v>2.36</v>
      </c>
      <c r="H34" s="33">
        <v>6.31</v>
      </c>
      <c r="I34" s="33">
        <v>9.51</v>
      </c>
      <c r="J34" s="34">
        <v>7.77</v>
      </c>
      <c r="K34" s="22"/>
      <c r="L34" s="22"/>
      <c r="M34" s="22"/>
      <c r="N34" s="22"/>
      <c r="O34" s="22"/>
      <c r="P34" s="22"/>
    </row>
    <row r="35" spans="1:16" ht="39" customHeight="1" x14ac:dyDescent="0.2">
      <c r="A35" s="22"/>
      <c r="B35" s="35"/>
      <c r="C35" s="1181" t="s">
        <v>540</v>
      </c>
      <c r="D35" s="1182"/>
      <c r="E35" s="1183"/>
      <c r="F35" s="36">
        <v>2.93</v>
      </c>
      <c r="G35" s="37">
        <v>2.1800000000000002</v>
      </c>
      <c r="H35" s="37">
        <v>6.04</v>
      </c>
      <c r="I35" s="37">
        <v>4.47</v>
      </c>
      <c r="J35" s="38">
        <v>3.45</v>
      </c>
      <c r="K35" s="22"/>
      <c r="L35" s="22"/>
      <c r="M35" s="22"/>
      <c r="N35" s="22"/>
      <c r="O35" s="22"/>
      <c r="P35" s="22"/>
    </row>
    <row r="36" spans="1:16" ht="39" customHeight="1" x14ac:dyDescent="0.2">
      <c r="A36" s="22"/>
      <c r="B36" s="35"/>
      <c r="C36" s="1181" t="s">
        <v>541</v>
      </c>
      <c r="D36" s="1182"/>
      <c r="E36" s="1183"/>
      <c r="F36" s="36">
        <v>4.74</v>
      </c>
      <c r="G36" s="37">
        <v>4.3600000000000003</v>
      </c>
      <c r="H36" s="37">
        <v>4.1399999999999997</v>
      </c>
      <c r="I36" s="37">
        <v>3.95</v>
      </c>
      <c r="J36" s="38">
        <v>3.33</v>
      </c>
      <c r="K36" s="22"/>
      <c r="L36" s="22"/>
      <c r="M36" s="22"/>
      <c r="N36" s="22"/>
      <c r="O36" s="22"/>
      <c r="P36" s="22"/>
    </row>
    <row r="37" spans="1:16" ht="39" customHeight="1" x14ac:dyDescent="0.2">
      <c r="A37" s="22"/>
      <c r="B37" s="35"/>
      <c r="C37" s="1181" t="s">
        <v>542</v>
      </c>
      <c r="D37" s="1182"/>
      <c r="E37" s="1183"/>
      <c r="F37" s="36" t="s">
        <v>494</v>
      </c>
      <c r="G37" s="37">
        <v>0.48</v>
      </c>
      <c r="H37" s="37">
        <v>0.52</v>
      </c>
      <c r="I37" s="37">
        <v>1.39</v>
      </c>
      <c r="J37" s="38">
        <v>1.98</v>
      </c>
      <c r="K37" s="22"/>
      <c r="L37" s="22"/>
      <c r="M37" s="22"/>
      <c r="N37" s="22"/>
      <c r="O37" s="22"/>
      <c r="P37" s="22"/>
    </row>
    <row r="38" spans="1:16" ht="39" customHeight="1" x14ac:dyDescent="0.2">
      <c r="A38" s="22"/>
      <c r="B38" s="35"/>
      <c r="C38" s="1181" t="s">
        <v>543</v>
      </c>
      <c r="D38" s="1182"/>
      <c r="E38" s="1183"/>
      <c r="F38" s="36">
        <v>0.08</v>
      </c>
      <c r="G38" s="37">
        <v>0.41</v>
      </c>
      <c r="H38" s="37">
        <v>0.87</v>
      </c>
      <c r="I38" s="37">
        <v>1.67</v>
      </c>
      <c r="J38" s="38">
        <v>1.1599999999999999</v>
      </c>
      <c r="K38" s="22"/>
      <c r="L38" s="22"/>
      <c r="M38" s="22"/>
      <c r="N38" s="22"/>
      <c r="O38" s="22"/>
      <c r="P38" s="22"/>
    </row>
    <row r="39" spans="1:16" ht="39" customHeight="1" x14ac:dyDescent="0.2">
      <c r="A39" s="22"/>
      <c r="B39" s="35"/>
      <c r="C39" s="1181" t="s">
        <v>544</v>
      </c>
      <c r="D39" s="1182"/>
      <c r="E39" s="1183"/>
      <c r="F39" s="36">
        <v>0</v>
      </c>
      <c r="G39" s="37">
        <v>0</v>
      </c>
      <c r="H39" s="37">
        <v>0</v>
      </c>
      <c r="I39" s="37">
        <v>0</v>
      </c>
      <c r="J39" s="38">
        <v>0.51</v>
      </c>
      <c r="K39" s="22"/>
      <c r="L39" s="22"/>
      <c r="M39" s="22"/>
      <c r="N39" s="22"/>
      <c r="O39" s="22"/>
      <c r="P39" s="22"/>
    </row>
    <row r="40" spans="1:16" ht="39" customHeight="1" x14ac:dyDescent="0.2">
      <c r="A40" s="22"/>
      <c r="B40" s="35"/>
      <c r="C40" s="1181" t="s">
        <v>545</v>
      </c>
      <c r="D40" s="1182"/>
      <c r="E40" s="1183"/>
      <c r="F40" s="36">
        <v>0.51</v>
      </c>
      <c r="G40" s="37">
        <v>0.45</v>
      </c>
      <c r="H40" s="37">
        <v>0.42</v>
      </c>
      <c r="I40" s="37">
        <v>0.53</v>
      </c>
      <c r="J40" s="38">
        <v>0.44</v>
      </c>
      <c r="K40" s="22"/>
      <c r="L40" s="22"/>
      <c r="M40" s="22"/>
      <c r="N40" s="22"/>
      <c r="O40" s="22"/>
      <c r="P40" s="22"/>
    </row>
    <row r="41" spans="1:16" ht="39" customHeight="1" x14ac:dyDescent="0.2">
      <c r="A41" s="22"/>
      <c r="B41" s="35"/>
      <c r="C41" s="1181" t="s">
        <v>546</v>
      </c>
      <c r="D41" s="1182"/>
      <c r="E41" s="1183"/>
      <c r="F41" s="36">
        <v>0.05</v>
      </c>
      <c r="G41" s="37">
        <v>0.06</v>
      </c>
      <c r="H41" s="37">
        <v>0.06</v>
      </c>
      <c r="I41" s="37">
        <v>7.0000000000000007E-2</v>
      </c>
      <c r="J41" s="38">
        <v>0.08</v>
      </c>
      <c r="K41" s="22"/>
      <c r="L41" s="22"/>
      <c r="M41" s="22"/>
      <c r="N41" s="22"/>
      <c r="O41" s="22"/>
      <c r="P41" s="22"/>
    </row>
    <row r="42" spans="1:16" ht="39" customHeight="1" x14ac:dyDescent="0.2">
      <c r="A42" s="22"/>
      <c r="B42" s="39"/>
      <c r="C42" s="1181" t="s">
        <v>547</v>
      </c>
      <c r="D42" s="1182"/>
      <c r="E42" s="1183"/>
      <c r="F42" s="36" t="s">
        <v>494</v>
      </c>
      <c r="G42" s="37" t="s">
        <v>494</v>
      </c>
      <c r="H42" s="37" t="s">
        <v>494</v>
      </c>
      <c r="I42" s="37" t="s">
        <v>494</v>
      </c>
      <c r="J42" s="38" t="s">
        <v>494</v>
      </c>
      <c r="K42" s="22"/>
      <c r="L42" s="22"/>
      <c r="M42" s="22"/>
      <c r="N42" s="22"/>
      <c r="O42" s="22"/>
      <c r="P42" s="22"/>
    </row>
    <row r="43" spans="1:16" ht="39" customHeight="1" thickBot="1" x14ac:dyDescent="0.25">
      <c r="A43" s="22"/>
      <c r="B43" s="40"/>
      <c r="C43" s="1184" t="s">
        <v>548</v>
      </c>
      <c r="D43" s="1185"/>
      <c r="E43" s="1186"/>
      <c r="F43" s="41">
        <v>0.16</v>
      </c>
      <c r="G43" s="42">
        <v>0</v>
      </c>
      <c r="H43" s="42">
        <v>0.01</v>
      </c>
      <c r="I43" s="42">
        <v>0</v>
      </c>
      <c r="J43" s="43">
        <v>7.0000000000000007E-2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SoXzeBqFO/TbvXW+QEIbvtFTgfim3mJqV8hxWJcTMvcUXLj4fHJRas0e5OgGJfX2Pn96ph+/+qdxYMM58W6A==" saltValue="P1ytTmGQDUUqEWUm89W9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3369</v>
      </c>
      <c r="L45" s="60">
        <v>3307</v>
      </c>
      <c r="M45" s="60">
        <v>3236</v>
      </c>
      <c r="N45" s="60">
        <v>3037</v>
      </c>
      <c r="O45" s="61">
        <v>2983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494</v>
      </c>
      <c r="L46" s="64" t="s">
        <v>494</v>
      </c>
      <c r="M46" s="64" t="s">
        <v>494</v>
      </c>
      <c r="N46" s="64" t="s">
        <v>494</v>
      </c>
      <c r="O46" s="65" t="s">
        <v>494</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494</v>
      </c>
      <c r="L47" s="64" t="s">
        <v>494</v>
      </c>
      <c r="M47" s="64" t="s">
        <v>494</v>
      </c>
      <c r="N47" s="64" t="s">
        <v>494</v>
      </c>
      <c r="O47" s="65" t="s">
        <v>494</v>
      </c>
      <c r="P47" s="48"/>
      <c r="Q47" s="48"/>
      <c r="R47" s="48"/>
      <c r="S47" s="48"/>
      <c r="T47" s="48"/>
      <c r="U47" s="48"/>
    </row>
    <row r="48" spans="1:21" ht="30.75" customHeight="1" x14ac:dyDescent="0.2">
      <c r="A48" s="48"/>
      <c r="B48" s="1191"/>
      <c r="C48" s="1192"/>
      <c r="D48" s="62"/>
      <c r="E48" s="1197" t="s">
        <v>13</v>
      </c>
      <c r="F48" s="1197"/>
      <c r="G48" s="1197"/>
      <c r="H48" s="1197"/>
      <c r="I48" s="1197"/>
      <c r="J48" s="1198"/>
      <c r="K48" s="63">
        <v>943</v>
      </c>
      <c r="L48" s="64">
        <v>661</v>
      </c>
      <c r="M48" s="64">
        <v>744</v>
      </c>
      <c r="N48" s="64">
        <v>695</v>
      </c>
      <c r="O48" s="65">
        <v>673</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494</v>
      </c>
      <c r="L49" s="64" t="s">
        <v>494</v>
      </c>
      <c r="M49" s="64" t="s">
        <v>494</v>
      </c>
      <c r="N49" s="64" t="s">
        <v>494</v>
      </c>
      <c r="O49" s="65" t="s">
        <v>494</v>
      </c>
      <c r="P49" s="48"/>
      <c r="Q49" s="48"/>
      <c r="R49" s="48"/>
      <c r="S49" s="48"/>
      <c r="T49" s="48"/>
      <c r="U49" s="48"/>
    </row>
    <row r="50" spans="1:21" ht="30.75" customHeight="1" x14ac:dyDescent="0.2">
      <c r="A50" s="48"/>
      <c r="B50" s="1191"/>
      <c r="C50" s="1192"/>
      <c r="D50" s="62"/>
      <c r="E50" s="1197" t="s">
        <v>15</v>
      </c>
      <c r="F50" s="1197"/>
      <c r="G50" s="1197"/>
      <c r="H50" s="1197"/>
      <c r="I50" s="1197"/>
      <c r="J50" s="1198"/>
      <c r="K50" s="63">
        <v>128</v>
      </c>
      <c r="L50" s="64">
        <v>130</v>
      </c>
      <c r="M50" s="64">
        <v>132</v>
      </c>
      <c r="N50" s="64">
        <v>17</v>
      </c>
      <c r="O50" s="65">
        <v>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494</v>
      </c>
      <c r="L51" s="64" t="s">
        <v>494</v>
      </c>
      <c r="M51" s="64">
        <v>0</v>
      </c>
      <c r="N51" s="64" t="s">
        <v>494</v>
      </c>
      <c r="O51" s="65" t="s">
        <v>494</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3034</v>
      </c>
      <c r="L52" s="64">
        <v>2930</v>
      </c>
      <c r="M52" s="64">
        <v>2811</v>
      </c>
      <c r="N52" s="64">
        <v>2618</v>
      </c>
      <c r="O52" s="65">
        <v>2596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1406</v>
      </c>
      <c r="L53" s="69">
        <v>1168</v>
      </c>
      <c r="M53" s="69">
        <v>1301</v>
      </c>
      <c r="N53" s="69">
        <v>1131</v>
      </c>
      <c r="O53" s="70">
        <v>1066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JOUJdCijMn7GvO3z5SnAWE/TH7kNZPInnH646W1wKE5Vdk/gMT+YhRc3FDwNXu5+O7BvO/PVt5kr0E49NSmA==" saltValue="GHn65/SiEM7G35EpAsaZ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220" t="s">
        <v>30</v>
      </c>
      <c r="C41" s="1221"/>
      <c r="D41" s="105"/>
      <c r="E41" s="1226" t="s">
        <v>31</v>
      </c>
      <c r="F41" s="1226"/>
      <c r="G41" s="1226"/>
      <c r="H41" s="1227"/>
      <c r="I41" s="355">
        <v>30585</v>
      </c>
      <c r="J41" s="356">
        <v>31149</v>
      </c>
      <c r="K41" s="356">
        <v>32053</v>
      </c>
      <c r="L41" s="356">
        <v>31125</v>
      </c>
      <c r="M41" s="357">
        <v>29949</v>
      </c>
    </row>
    <row r="42" spans="2:13" ht="27.75" customHeight="1" x14ac:dyDescent="0.2">
      <c r="B42" s="1222"/>
      <c r="C42" s="1223"/>
      <c r="D42" s="106"/>
      <c r="E42" s="1228" t="s">
        <v>32</v>
      </c>
      <c r="F42" s="1228"/>
      <c r="G42" s="1228"/>
      <c r="H42" s="1229"/>
      <c r="I42" s="358">
        <v>443</v>
      </c>
      <c r="J42" s="359">
        <v>320</v>
      </c>
      <c r="K42" s="359">
        <v>44</v>
      </c>
      <c r="L42" s="359">
        <v>27</v>
      </c>
      <c r="M42" s="360">
        <v>16</v>
      </c>
    </row>
    <row r="43" spans="2:13" ht="27.75" customHeight="1" x14ac:dyDescent="0.2">
      <c r="B43" s="1222"/>
      <c r="C43" s="1223"/>
      <c r="D43" s="106"/>
      <c r="E43" s="1228" t="s">
        <v>33</v>
      </c>
      <c r="F43" s="1228"/>
      <c r="G43" s="1228"/>
      <c r="H43" s="1229"/>
      <c r="I43" s="358">
        <v>15416</v>
      </c>
      <c r="J43" s="359">
        <v>12627</v>
      </c>
      <c r="K43" s="359">
        <v>12867</v>
      </c>
      <c r="L43" s="359">
        <v>13524</v>
      </c>
      <c r="M43" s="360">
        <v>14262</v>
      </c>
    </row>
    <row r="44" spans="2:13" ht="27.75" customHeight="1" x14ac:dyDescent="0.2">
      <c r="B44" s="1222"/>
      <c r="C44" s="1223"/>
      <c r="D44" s="106"/>
      <c r="E44" s="1228" t="s">
        <v>34</v>
      </c>
      <c r="F44" s="1228"/>
      <c r="G44" s="1228"/>
      <c r="H44" s="1229"/>
      <c r="I44" s="358" t="s">
        <v>494</v>
      </c>
      <c r="J44" s="359" t="s">
        <v>494</v>
      </c>
      <c r="K44" s="359" t="s">
        <v>494</v>
      </c>
      <c r="L44" s="359" t="s">
        <v>494</v>
      </c>
      <c r="M44" s="360" t="s">
        <v>494</v>
      </c>
    </row>
    <row r="45" spans="2:13" ht="27.75" customHeight="1" x14ac:dyDescent="0.2">
      <c r="B45" s="1222"/>
      <c r="C45" s="1223"/>
      <c r="D45" s="106"/>
      <c r="E45" s="1228" t="s">
        <v>35</v>
      </c>
      <c r="F45" s="1228"/>
      <c r="G45" s="1228"/>
      <c r="H45" s="1229"/>
      <c r="I45" s="358">
        <v>4056</v>
      </c>
      <c r="J45" s="359">
        <v>3980</v>
      </c>
      <c r="K45" s="359">
        <v>3904</v>
      </c>
      <c r="L45" s="359">
        <v>3831</v>
      </c>
      <c r="M45" s="360">
        <v>3409</v>
      </c>
    </row>
    <row r="46" spans="2:13" ht="27.75" customHeight="1" x14ac:dyDescent="0.2">
      <c r="B46" s="1222"/>
      <c r="C46" s="1223"/>
      <c r="D46" s="107"/>
      <c r="E46" s="1228" t="s">
        <v>36</v>
      </c>
      <c r="F46" s="1228"/>
      <c r="G46" s="1228"/>
      <c r="H46" s="1229"/>
      <c r="I46" s="358" t="s">
        <v>494</v>
      </c>
      <c r="J46" s="359" t="s">
        <v>494</v>
      </c>
      <c r="K46" s="359" t="s">
        <v>494</v>
      </c>
      <c r="L46" s="359" t="s">
        <v>494</v>
      </c>
      <c r="M46" s="360" t="s">
        <v>494</v>
      </c>
    </row>
    <row r="47" spans="2:13" ht="27.75" customHeight="1" x14ac:dyDescent="0.2">
      <c r="B47" s="1222"/>
      <c r="C47" s="1223"/>
      <c r="D47" s="108"/>
      <c r="E47" s="1230" t="s">
        <v>37</v>
      </c>
      <c r="F47" s="1231"/>
      <c r="G47" s="1231"/>
      <c r="H47" s="1232"/>
      <c r="I47" s="358" t="s">
        <v>494</v>
      </c>
      <c r="J47" s="359" t="s">
        <v>494</v>
      </c>
      <c r="K47" s="359" t="s">
        <v>494</v>
      </c>
      <c r="L47" s="359" t="s">
        <v>494</v>
      </c>
      <c r="M47" s="360" t="s">
        <v>494</v>
      </c>
    </row>
    <row r="48" spans="2:13" ht="27.75" customHeight="1" x14ac:dyDescent="0.2">
      <c r="B48" s="1222"/>
      <c r="C48" s="1223"/>
      <c r="D48" s="106"/>
      <c r="E48" s="1228" t="s">
        <v>38</v>
      </c>
      <c r="F48" s="1228"/>
      <c r="G48" s="1228"/>
      <c r="H48" s="1229"/>
      <c r="I48" s="358" t="s">
        <v>494</v>
      </c>
      <c r="J48" s="359" t="s">
        <v>494</v>
      </c>
      <c r="K48" s="359" t="s">
        <v>494</v>
      </c>
      <c r="L48" s="359" t="s">
        <v>494</v>
      </c>
      <c r="M48" s="360" t="s">
        <v>494</v>
      </c>
    </row>
    <row r="49" spans="2:13" ht="27.75" customHeight="1" x14ac:dyDescent="0.2">
      <c r="B49" s="1224"/>
      <c r="C49" s="1225"/>
      <c r="D49" s="106"/>
      <c r="E49" s="1228" t="s">
        <v>39</v>
      </c>
      <c r="F49" s="1228"/>
      <c r="G49" s="1228"/>
      <c r="H49" s="1229"/>
      <c r="I49" s="358" t="s">
        <v>494</v>
      </c>
      <c r="J49" s="359" t="s">
        <v>494</v>
      </c>
      <c r="K49" s="359" t="s">
        <v>494</v>
      </c>
      <c r="L49" s="359" t="s">
        <v>494</v>
      </c>
      <c r="M49" s="360" t="s">
        <v>494</v>
      </c>
    </row>
    <row r="50" spans="2:13" ht="27.75" customHeight="1" x14ac:dyDescent="0.2">
      <c r="B50" s="1233" t="s">
        <v>40</v>
      </c>
      <c r="C50" s="1234"/>
      <c r="D50" s="109"/>
      <c r="E50" s="1228" t="s">
        <v>41</v>
      </c>
      <c r="F50" s="1228"/>
      <c r="G50" s="1228"/>
      <c r="H50" s="1229"/>
      <c r="I50" s="358">
        <v>4660</v>
      </c>
      <c r="J50" s="359">
        <v>4336</v>
      </c>
      <c r="K50" s="359">
        <v>4470</v>
      </c>
      <c r="L50" s="359">
        <v>4973</v>
      </c>
      <c r="M50" s="360">
        <v>5150</v>
      </c>
    </row>
    <row r="51" spans="2:13" ht="27.75" customHeight="1" x14ac:dyDescent="0.2">
      <c r="B51" s="1222"/>
      <c r="C51" s="1223"/>
      <c r="D51" s="106"/>
      <c r="E51" s="1228" t="s">
        <v>42</v>
      </c>
      <c r="F51" s="1228"/>
      <c r="G51" s="1228"/>
      <c r="H51" s="1229"/>
      <c r="I51" s="358">
        <v>1376</v>
      </c>
      <c r="J51" s="359">
        <v>1468</v>
      </c>
      <c r="K51" s="359">
        <v>1635</v>
      </c>
      <c r="L51" s="359">
        <v>1957</v>
      </c>
      <c r="M51" s="360">
        <v>2090</v>
      </c>
    </row>
    <row r="52" spans="2:13" ht="27.75" customHeight="1" x14ac:dyDescent="0.2">
      <c r="B52" s="1224"/>
      <c r="C52" s="1225"/>
      <c r="D52" s="106"/>
      <c r="E52" s="1228" t="s">
        <v>43</v>
      </c>
      <c r="F52" s="1228"/>
      <c r="G52" s="1228"/>
      <c r="H52" s="1229"/>
      <c r="I52" s="358">
        <v>33599</v>
      </c>
      <c r="J52" s="359">
        <v>32988</v>
      </c>
      <c r="K52" s="359">
        <v>33049</v>
      </c>
      <c r="L52" s="359">
        <v>34318</v>
      </c>
      <c r="M52" s="360">
        <v>33412</v>
      </c>
    </row>
    <row r="53" spans="2:13" ht="27.75" customHeight="1" thickBot="1" x14ac:dyDescent="0.25">
      <c r="B53" s="1235" t="s">
        <v>19</v>
      </c>
      <c r="C53" s="1236"/>
      <c r="D53" s="110"/>
      <c r="E53" s="1237" t="s">
        <v>44</v>
      </c>
      <c r="F53" s="1237"/>
      <c r="G53" s="1237"/>
      <c r="H53" s="1238"/>
      <c r="I53" s="361">
        <v>10865</v>
      </c>
      <c r="J53" s="362">
        <v>9283</v>
      </c>
      <c r="K53" s="362">
        <v>9714</v>
      </c>
      <c r="L53" s="362">
        <v>7260</v>
      </c>
      <c r="M53" s="363">
        <v>6984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IBLQTVRknE6hHP2gVSpY/UKW2dKR3DqEHzwrliMJjE6RxyUjg26eLsF9lJVtW6ABokaGz+gfJf8+yeDg6S0jA==" saltValue="qQoiPnKnf9W9hWEjyWwK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534</v>
      </c>
      <c r="G54" s="119" t="s">
        <v>535</v>
      </c>
      <c r="H54" s="120" t="s">
        <v>536</v>
      </c>
    </row>
    <row r="55" spans="2:8" ht="52.5" customHeight="1" x14ac:dyDescent="0.2">
      <c r="B55" s="121"/>
      <c r="C55" s="1247" t="s">
        <v>46</v>
      </c>
      <c r="D55" s="1247"/>
      <c r="E55" s="1248"/>
      <c r="F55" s="122">
        <v>1625</v>
      </c>
      <c r="G55" s="122">
        <v>1625</v>
      </c>
      <c r="H55" s="123">
        <v>1919</v>
      </c>
    </row>
    <row r="56" spans="2:8" ht="52.5" customHeight="1" x14ac:dyDescent="0.2">
      <c r="B56" s="124"/>
      <c r="C56" s="1249" t="s">
        <v>47</v>
      </c>
      <c r="D56" s="1249"/>
      <c r="E56" s="1250"/>
      <c r="F56" s="125">
        <v>827</v>
      </c>
      <c r="G56" s="125">
        <v>1248</v>
      </c>
      <c r="H56" s="126">
        <v>899</v>
      </c>
    </row>
    <row r="57" spans="2:8" ht="53.25" customHeight="1" x14ac:dyDescent="0.2">
      <c r="B57" s="124"/>
      <c r="C57" s="1251" t="s">
        <v>48</v>
      </c>
      <c r="D57" s="1251"/>
      <c r="E57" s="1252"/>
      <c r="F57" s="127">
        <v>2823</v>
      </c>
      <c r="G57" s="127">
        <v>2736</v>
      </c>
      <c r="H57" s="128">
        <v>2634</v>
      </c>
    </row>
    <row r="58" spans="2:8" ht="45.75" customHeight="1" x14ac:dyDescent="0.2">
      <c r="B58" s="129"/>
      <c r="C58" s="1239" t="s">
        <v>554</v>
      </c>
      <c r="D58" s="1240"/>
      <c r="E58" s="1241"/>
      <c r="F58" s="130">
        <v>1477</v>
      </c>
      <c r="G58" s="130">
        <v>1339</v>
      </c>
      <c r="H58" s="131">
        <v>1202</v>
      </c>
    </row>
    <row r="59" spans="2:8" ht="45.75" customHeight="1" x14ac:dyDescent="0.2">
      <c r="B59" s="129"/>
      <c r="C59" s="1239" t="s">
        <v>555</v>
      </c>
      <c r="D59" s="1240"/>
      <c r="E59" s="1241"/>
      <c r="F59" s="130">
        <v>150</v>
      </c>
      <c r="G59" s="130">
        <v>300</v>
      </c>
      <c r="H59" s="131">
        <v>450</v>
      </c>
    </row>
    <row r="60" spans="2:8" ht="45.75" customHeight="1" x14ac:dyDescent="0.2">
      <c r="B60" s="129"/>
      <c r="C60" s="1239" t="s">
        <v>556</v>
      </c>
      <c r="D60" s="1240"/>
      <c r="E60" s="1241"/>
      <c r="F60" s="130">
        <v>459</v>
      </c>
      <c r="G60" s="130">
        <v>406</v>
      </c>
      <c r="H60" s="131">
        <v>365</v>
      </c>
    </row>
    <row r="61" spans="2:8" ht="45.75" customHeight="1" x14ac:dyDescent="0.2">
      <c r="B61" s="129"/>
      <c r="C61" s="1239" t="s">
        <v>557</v>
      </c>
      <c r="D61" s="1240"/>
      <c r="E61" s="1241"/>
      <c r="F61" s="130">
        <v>234</v>
      </c>
      <c r="G61" s="130">
        <v>216</v>
      </c>
      <c r="H61" s="131">
        <v>197</v>
      </c>
    </row>
    <row r="62" spans="2:8" ht="45.75" customHeight="1" thickBot="1" x14ac:dyDescent="0.25">
      <c r="B62" s="132"/>
      <c r="C62" s="1242" t="s">
        <v>558</v>
      </c>
      <c r="D62" s="1243"/>
      <c r="E62" s="1244"/>
      <c r="F62" s="133">
        <v>74</v>
      </c>
      <c r="G62" s="133">
        <v>74</v>
      </c>
      <c r="H62" s="134">
        <v>75</v>
      </c>
    </row>
    <row r="63" spans="2:8" ht="52.5" customHeight="1" thickBot="1" x14ac:dyDescent="0.25">
      <c r="B63" s="135"/>
      <c r="C63" s="1245" t="s">
        <v>49</v>
      </c>
      <c r="D63" s="1245"/>
      <c r="E63" s="1246"/>
      <c r="F63" s="136">
        <v>5275</v>
      </c>
      <c r="G63" s="136">
        <v>5609</v>
      </c>
      <c r="H63" s="137">
        <v>5452</v>
      </c>
    </row>
    <row r="64" spans="2:8" ht="13" x14ac:dyDescent="0.2"/>
  </sheetData>
  <sheetProtection algorithmName="SHA-512" hashValue="pCXAkY+o+EywW1B+NefH3Zy9XuZkpRzLc/QpOi0//OzN4ugoJnnlYIqDa7azINVQ3N8y0ExfpdDjenQflTxDYA==" saltValue="OiJPVfBbKOg1V0up9fvc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28EDF-A412-49E9-9E57-93BC30C27C2D}">
  <sheetPr>
    <pageSetUpPr fitToPage="1"/>
  </sheetPr>
  <dimension ref="A1:DE85"/>
  <sheetViews>
    <sheetView showGridLines="0" topLeftCell="AM42" zoomScale="115" zoomScaleNormal="115" zoomScaleSheetLayoutView="55" workbookViewId="0">
      <selection activeCell="AM43" sqref="AM43"/>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532</v>
      </c>
      <c r="BQ50" s="1266"/>
      <c r="BR50" s="1266"/>
      <c r="BS50" s="1266"/>
      <c r="BT50" s="1266"/>
      <c r="BU50" s="1266"/>
      <c r="BV50" s="1266"/>
      <c r="BW50" s="1266"/>
      <c r="BX50" s="1266" t="s">
        <v>533</v>
      </c>
      <c r="BY50" s="1266"/>
      <c r="BZ50" s="1266"/>
      <c r="CA50" s="1266"/>
      <c r="CB50" s="1266"/>
      <c r="CC50" s="1266"/>
      <c r="CD50" s="1266"/>
      <c r="CE50" s="1266"/>
      <c r="CF50" s="1266" t="s">
        <v>534</v>
      </c>
      <c r="CG50" s="1266"/>
      <c r="CH50" s="1266"/>
      <c r="CI50" s="1266"/>
      <c r="CJ50" s="1266"/>
      <c r="CK50" s="1266"/>
      <c r="CL50" s="1266"/>
      <c r="CM50" s="1266"/>
      <c r="CN50" s="1266" t="s">
        <v>535</v>
      </c>
      <c r="CO50" s="1266"/>
      <c r="CP50" s="1266"/>
      <c r="CQ50" s="1266"/>
      <c r="CR50" s="1266"/>
      <c r="CS50" s="1266"/>
      <c r="CT50" s="1266"/>
      <c r="CU50" s="1266"/>
      <c r="CV50" s="1266" t="s">
        <v>536</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570</v>
      </c>
      <c r="AO51" s="1269"/>
      <c r="AP51" s="1269"/>
      <c r="AQ51" s="1269"/>
      <c r="AR51" s="1269"/>
      <c r="AS51" s="1269"/>
      <c r="AT51" s="1269"/>
      <c r="AU51" s="1269"/>
      <c r="AV51" s="1269"/>
      <c r="AW51" s="1269"/>
      <c r="AX51" s="1269"/>
      <c r="AY51" s="1269"/>
      <c r="AZ51" s="1269"/>
      <c r="BA51" s="1269"/>
      <c r="BB51" s="1269" t="s">
        <v>571</v>
      </c>
      <c r="BC51" s="1269"/>
      <c r="BD51" s="1269"/>
      <c r="BE51" s="1269"/>
      <c r="BF51" s="1269"/>
      <c r="BG51" s="1269"/>
      <c r="BH51" s="1269"/>
      <c r="BI51" s="1269"/>
      <c r="BJ51" s="1269"/>
      <c r="BK51" s="1269"/>
      <c r="BL51" s="1269"/>
      <c r="BM51" s="1269"/>
      <c r="BN51" s="1269"/>
      <c r="BO51" s="1269"/>
      <c r="BP51" s="1267">
        <v>105.4</v>
      </c>
      <c r="BQ51" s="1267"/>
      <c r="BR51" s="1267"/>
      <c r="BS51" s="1267"/>
      <c r="BT51" s="1267"/>
      <c r="BU51" s="1267"/>
      <c r="BV51" s="1267"/>
      <c r="BW51" s="1267"/>
      <c r="BX51" s="1267">
        <v>87.3</v>
      </c>
      <c r="BY51" s="1267"/>
      <c r="BZ51" s="1267"/>
      <c r="CA51" s="1267"/>
      <c r="CB51" s="1267"/>
      <c r="CC51" s="1267"/>
      <c r="CD51" s="1267"/>
      <c r="CE51" s="1267"/>
      <c r="CF51" s="1267">
        <v>88.3</v>
      </c>
      <c r="CG51" s="1267"/>
      <c r="CH51" s="1267"/>
      <c r="CI51" s="1267"/>
      <c r="CJ51" s="1267"/>
      <c r="CK51" s="1267"/>
      <c r="CL51" s="1267"/>
      <c r="CM51" s="1267"/>
      <c r="CN51" s="1267">
        <v>68.3</v>
      </c>
      <c r="CO51" s="1267"/>
      <c r="CP51" s="1267"/>
      <c r="CQ51" s="1267"/>
      <c r="CR51" s="1267"/>
      <c r="CS51" s="1267"/>
      <c r="CT51" s="1267"/>
      <c r="CU51" s="1267"/>
      <c r="CV51" s="1267">
        <v>65.5</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572</v>
      </c>
      <c r="BC53" s="1269"/>
      <c r="BD53" s="1269"/>
      <c r="BE53" s="1269"/>
      <c r="BF53" s="1269"/>
      <c r="BG53" s="1269"/>
      <c r="BH53" s="1269"/>
      <c r="BI53" s="1269"/>
      <c r="BJ53" s="1269"/>
      <c r="BK53" s="1269"/>
      <c r="BL53" s="1269"/>
      <c r="BM53" s="1269"/>
      <c r="BN53" s="1269"/>
      <c r="BO53" s="1269"/>
      <c r="BP53" s="1267">
        <v>86.1</v>
      </c>
      <c r="BQ53" s="1267"/>
      <c r="BR53" s="1267"/>
      <c r="BS53" s="1267"/>
      <c r="BT53" s="1267"/>
      <c r="BU53" s="1267"/>
      <c r="BV53" s="1267"/>
      <c r="BW53" s="1267"/>
      <c r="BX53" s="1267">
        <v>86.4</v>
      </c>
      <c r="BY53" s="1267"/>
      <c r="BZ53" s="1267"/>
      <c r="CA53" s="1267"/>
      <c r="CB53" s="1267"/>
      <c r="CC53" s="1267"/>
      <c r="CD53" s="1267"/>
      <c r="CE53" s="1267"/>
      <c r="CF53" s="1267">
        <v>86.4</v>
      </c>
      <c r="CG53" s="1267"/>
      <c r="CH53" s="1267"/>
      <c r="CI53" s="1267"/>
      <c r="CJ53" s="1267"/>
      <c r="CK53" s="1267"/>
      <c r="CL53" s="1267"/>
      <c r="CM53" s="1267"/>
      <c r="CN53" s="1267">
        <v>87</v>
      </c>
      <c r="CO53" s="1267"/>
      <c r="CP53" s="1267"/>
      <c r="CQ53" s="1267"/>
      <c r="CR53" s="1267"/>
      <c r="CS53" s="1267"/>
      <c r="CT53" s="1267"/>
      <c r="CU53" s="1267"/>
      <c r="CV53" s="1267">
        <v>87.5</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573</v>
      </c>
      <c r="AO55" s="1266"/>
      <c r="AP55" s="1266"/>
      <c r="AQ55" s="1266"/>
      <c r="AR55" s="1266"/>
      <c r="AS55" s="1266"/>
      <c r="AT55" s="1266"/>
      <c r="AU55" s="1266"/>
      <c r="AV55" s="1266"/>
      <c r="AW55" s="1266"/>
      <c r="AX55" s="1266"/>
      <c r="AY55" s="1266"/>
      <c r="AZ55" s="1266"/>
      <c r="BA55" s="1266"/>
      <c r="BB55" s="1269" t="s">
        <v>571</v>
      </c>
      <c r="BC55" s="1269"/>
      <c r="BD55" s="1269"/>
      <c r="BE55" s="1269"/>
      <c r="BF55" s="1269"/>
      <c r="BG55" s="1269"/>
      <c r="BH55" s="1269"/>
      <c r="BI55" s="1269"/>
      <c r="BJ55" s="1269"/>
      <c r="BK55" s="1269"/>
      <c r="BL55" s="1269"/>
      <c r="BM55" s="1269"/>
      <c r="BN55" s="1269"/>
      <c r="BO55" s="1269"/>
      <c r="BP55" s="1267">
        <v>49.1</v>
      </c>
      <c r="BQ55" s="1267"/>
      <c r="BR55" s="1267"/>
      <c r="BS55" s="1267"/>
      <c r="BT55" s="1267"/>
      <c r="BU55" s="1267"/>
      <c r="BV55" s="1267"/>
      <c r="BW55" s="1267"/>
      <c r="BX55" s="1267">
        <v>41.5</v>
      </c>
      <c r="BY55" s="1267"/>
      <c r="BZ55" s="1267"/>
      <c r="CA55" s="1267"/>
      <c r="CB55" s="1267"/>
      <c r="CC55" s="1267"/>
      <c r="CD55" s="1267"/>
      <c r="CE55" s="1267"/>
      <c r="CF55" s="1267">
        <v>25.4</v>
      </c>
      <c r="CG55" s="1267"/>
      <c r="CH55" s="1267"/>
      <c r="CI55" s="1267"/>
      <c r="CJ55" s="1267"/>
      <c r="CK55" s="1267"/>
      <c r="CL55" s="1267"/>
      <c r="CM55" s="1267"/>
      <c r="CN55" s="1267">
        <v>17.600000000000001</v>
      </c>
      <c r="CO55" s="1267"/>
      <c r="CP55" s="1267"/>
      <c r="CQ55" s="1267"/>
      <c r="CR55" s="1267"/>
      <c r="CS55" s="1267"/>
      <c r="CT55" s="1267"/>
      <c r="CU55" s="1267"/>
      <c r="CV55" s="1267">
        <v>17.2</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572</v>
      </c>
      <c r="BC57" s="1269"/>
      <c r="BD57" s="1269"/>
      <c r="BE57" s="1269"/>
      <c r="BF57" s="1269"/>
      <c r="BG57" s="1269"/>
      <c r="BH57" s="1269"/>
      <c r="BI57" s="1269"/>
      <c r="BJ57" s="1269"/>
      <c r="BK57" s="1269"/>
      <c r="BL57" s="1269"/>
      <c r="BM57" s="1269"/>
      <c r="BN57" s="1269"/>
      <c r="BO57" s="1269"/>
      <c r="BP57" s="1267">
        <v>61</v>
      </c>
      <c r="BQ57" s="1267"/>
      <c r="BR57" s="1267"/>
      <c r="BS57" s="1267"/>
      <c r="BT57" s="1267"/>
      <c r="BU57" s="1267"/>
      <c r="BV57" s="1267"/>
      <c r="BW57" s="1267"/>
      <c r="BX57" s="1267">
        <v>61.7</v>
      </c>
      <c r="BY57" s="1267"/>
      <c r="BZ57" s="1267"/>
      <c r="CA57" s="1267"/>
      <c r="CB57" s="1267"/>
      <c r="CC57" s="1267"/>
      <c r="CD57" s="1267"/>
      <c r="CE57" s="1267"/>
      <c r="CF57" s="1267">
        <v>63.2</v>
      </c>
      <c r="CG57" s="1267"/>
      <c r="CH57" s="1267"/>
      <c r="CI57" s="1267"/>
      <c r="CJ57" s="1267"/>
      <c r="CK57" s="1267"/>
      <c r="CL57" s="1267"/>
      <c r="CM57" s="1267"/>
      <c r="CN57" s="1267">
        <v>65.3</v>
      </c>
      <c r="CO57" s="1267"/>
      <c r="CP57" s="1267"/>
      <c r="CQ57" s="1267"/>
      <c r="CR57" s="1267"/>
      <c r="CS57" s="1267"/>
      <c r="CT57" s="1267"/>
      <c r="CU57" s="1267"/>
      <c r="CV57" s="1267">
        <v>66.900000000000006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3" t="s">
        <v>575</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 x14ac:dyDescent="0.2">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 x14ac:dyDescent="0.2">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 x14ac:dyDescent="0.2">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 x14ac:dyDescent="0.2">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532</v>
      </c>
      <c r="BQ72" s="1266"/>
      <c r="BR72" s="1266"/>
      <c r="BS72" s="1266"/>
      <c r="BT72" s="1266"/>
      <c r="BU72" s="1266"/>
      <c r="BV72" s="1266"/>
      <c r="BW72" s="1266"/>
      <c r="BX72" s="1266" t="s">
        <v>533</v>
      </c>
      <c r="BY72" s="1266"/>
      <c r="BZ72" s="1266"/>
      <c r="CA72" s="1266"/>
      <c r="CB72" s="1266"/>
      <c r="CC72" s="1266"/>
      <c r="CD72" s="1266"/>
      <c r="CE72" s="1266"/>
      <c r="CF72" s="1266" t="s">
        <v>534</v>
      </c>
      <c r="CG72" s="1266"/>
      <c r="CH72" s="1266"/>
      <c r="CI72" s="1266"/>
      <c r="CJ72" s="1266"/>
      <c r="CK72" s="1266"/>
      <c r="CL72" s="1266"/>
      <c r="CM72" s="1266"/>
      <c r="CN72" s="1266" t="s">
        <v>535</v>
      </c>
      <c r="CO72" s="1266"/>
      <c r="CP72" s="1266"/>
      <c r="CQ72" s="1266"/>
      <c r="CR72" s="1266"/>
      <c r="CS72" s="1266"/>
      <c r="CT72" s="1266"/>
      <c r="CU72" s="1266"/>
      <c r="CV72" s="1266" t="s">
        <v>536</v>
      </c>
      <c r="CW72" s="1266"/>
      <c r="CX72" s="1266"/>
      <c r="CY72" s="1266"/>
      <c r="CZ72" s="1266"/>
      <c r="DA72" s="1266"/>
      <c r="DB72" s="1266"/>
      <c r="DC72" s="1266"/>
    </row>
    <row r="73" spans="2:107" ht="13" x14ac:dyDescent="0.2">
      <c r="B73" s="372"/>
      <c r="G73" s="1272"/>
      <c r="H73" s="1272"/>
      <c r="I73" s="1272"/>
      <c r="J73" s="1272"/>
      <c r="K73" s="1282"/>
      <c r="L73" s="1282"/>
      <c r="M73" s="1282"/>
      <c r="N73" s="1282"/>
      <c r="AM73" s="381"/>
      <c r="AN73" s="1269" t="s">
        <v>570</v>
      </c>
      <c r="AO73" s="1269"/>
      <c r="AP73" s="1269"/>
      <c r="AQ73" s="1269"/>
      <c r="AR73" s="1269"/>
      <c r="AS73" s="1269"/>
      <c r="AT73" s="1269"/>
      <c r="AU73" s="1269"/>
      <c r="AV73" s="1269"/>
      <c r="AW73" s="1269"/>
      <c r="AX73" s="1269"/>
      <c r="AY73" s="1269"/>
      <c r="AZ73" s="1269"/>
      <c r="BA73" s="1269"/>
      <c r="BB73" s="1269" t="s">
        <v>571</v>
      </c>
      <c r="BC73" s="1269"/>
      <c r="BD73" s="1269"/>
      <c r="BE73" s="1269"/>
      <c r="BF73" s="1269"/>
      <c r="BG73" s="1269"/>
      <c r="BH73" s="1269"/>
      <c r="BI73" s="1269"/>
      <c r="BJ73" s="1269"/>
      <c r="BK73" s="1269"/>
      <c r="BL73" s="1269"/>
      <c r="BM73" s="1269"/>
      <c r="BN73" s="1269"/>
      <c r="BO73" s="1269"/>
      <c r="BP73" s="1267">
        <v>105.4</v>
      </c>
      <c r="BQ73" s="1267"/>
      <c r="BR73" s="1267"/>
      <c r="BS73" s="1267"/>
      <c r="BT73" s="1267"/>
      <c r="BU73" s="1267"/>
      <c r="BV73" s="1267"/>
      <c r="BW73" s="1267"/>
      <c r="BX73" s="1267">
        <v>87.3</v>
      </c>
      <c r="BY73" s="1267"/>
      <c r="BZ73" s="1267"/>
      <c r="CA73" s="1267"/>
      <c r="CB73" s="1267"/>
      <c r="CC73" s="1267"/>
      <c r="CD73" s="1267"/>
      <c r="CE73" s="1267"/>
      <c r="CF73" s="1267">
        <v>88.3</v>
      </c>
      <c r="CG73" s="1267"/>
      <c r="CH73" s="1267"/>
      <c r="CI73" s="1267"/>
      <c r="CJ73" s="1267"/>
      <c r="CK73" s="1267"/>
      <c r="CL73" s="1267"/>
      <c r="CM73" s="1267"/>
      <c r="CN73" s="1267">
        <v>68.3</v>
      </c>
      <c r="CO73" s="1267"/>
      <c r="CP73" s="1267"/>
      <c r="CQ73" s="1267"/>
      <c r="CR73" s="1267"/>
      <c r="CS73" s="1267"/>
      <c r="CT73" s="1267"/>
      <c r="CU73" s="1267"/>
      <c r="CV73" s="1267">
        <v>65.5</v>
      </c>
      <c r="CW73" s="1267"/>
      <c r="CX73" s="1267"/>
      <c r="CY73" s="1267"/>
      <c r="CZ73" s="1267"/>
      <c r="DA73" s="1267"/>
      <c r="DB73" s="1267"/>
      <c r="DC73" s="1267"/>
    </row>
    <row r="74" spans="2:107" ht="13" x14ac:dyDescent="0.2">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67">
        <v>13.8</v>
      </c>
      <c r="BQ75" s="1267"/>
      <c r="BR75" s="1267"/>
      <c r="BS75" s="1267"/>
      <c r="BT75" s="1267"/>
      <c r="BU75" s="1267"/>
      <c r="BV75" s="1267"/>
      <c r="BW75" s="1267"/>
      <c r="BX75" s="1267">
        <v>12.7</v>
      </c>
      <c r="BY75" s="1267"/>
      <c r="BZ75" s="1267"/>
      <c r="CA75" s="1267"/>
      <c r="CB75" s="1267"/>
      <c r="CC75" s="1267"/>
      <c r="CD75" s="1267"/>
      <c r="CE75" s="1267"/>
      <c r="CF75" s="1267">
        <v>12.1</v>
      </c>
      <c r="CG75" s="1267"/>
      <c r="CH75" s="1267"/>
      <c r="CI75" s="1267"/>
      <c r="CJ75" s="1267"/>
      <c r="CK75" s="1267"/>
      <c r="CL75" s="1267"/>
      <c r="CM75" s="1267"/>
      <c r="CN75" s="1267">
        <v>11.1</v>
      </c>
      <c r="CO75" s="1267"/>
      <c r="CP75" s="1267"/>
      <c r="CQ75" s="1267"/>
      <c r="CR75" s="1267"/>
      <c r="CS75" s="1267"/>
      <c r="CT75" s="1267"/>
      <c r="CU75" s="1267"/>
      <c r="CV75" s="1267">
        <v>10.8</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82"/>
      <c r="L77" s="1282"/>
      <c r="M77" s="1282"/>
      <c r="N77" s="1282"/>
      <c r="AN77" s="1266" t="s">
        <v>573</v>
      </c>
      <c r="AO77" s="1266"/>
      <c r="AP77" s="1266"/>
      <c r="AQ77" s="1266"/>
      <c r="AR77" s="1266"/>
      <c r="AS77" s="1266"/>
      <c r="AT77" s="1266"/>
      <c r="AU77" s="1266"/>
      <c r="AV77" s="1266"/>
      <c r="AW77" s="1266"/>
      <c r="AX77" s="1266"/>
      <c r="AY77" s="1266"/>
      <c r="AZ77" s="1266"/>
      <c r="BA77" s="1266"/>
      <c r="BB77" s="1269" t="s">
        <v>571</v>
      </c>
      <c r="BC77" s="1269"/>
      <c r="BD77" s="1269"/>
      <c r="BE77" s="1269"/>
      <c r="BF77" s="1269"/>
      <c r="BG77" s="1269"/>
      <c r="BH77" s="1269"/>
      <c r="BI77" s="1269"/>
      <c r="BJ77" s="1269"/>
      <c r="BK77" s="1269"/>
      <c r="BL77" s="1269"/>
      <c r="BM77" s="1269"/>
      <c r="BN77" s="1269"/>
      <c r="BO77" s="1269"/>
      <c r="BP77" s="1267">
        <v>49.1</v>
      </c>
      <c r="BQ77" s="1267"/>
      <c r="BR77" s="1267"/>
      <c r="BS77" s="1267"/>
      <c r="BT77" s="1267"/>
      <c r="BU77" s="1267"/>
      <c r="BV77" s="1267"/>
      <c r="BW77" s="1267"/>
      <c r="BX77" s="1267">
        <v>41.5</v>
      </c>
      <c r="BY77" s="1267"/>
      <c r="BZ77" s="1267"/>
      <c r="CA77" s="1267"/>
      <c r="CB77" s="1267"/>
      <c r="CC77" s="1267"/>
      <c r="CD77" s="1267"/>
      <c r="CE77" s="1267"/>
      <c r="CF77" s="1267">
        <v>25.4</v>
      </c>
      <c r="CG77" s="1267"/>
      <c r="CH77" s="1267"/>
      <c r="CI77" s="1267"/>
      <c r="CJ77" s="1267"/>
      <c r="CK77" s="1267"/>
      <c r="CL77" s="1267"/>
      <c r="CM77" s="1267"/>
      <c r="CN77" s="1267">
        <v>17.600000000000001</v>
      </c>
      <c r="CO77" s="1267"/>
      <c r="CP77" s="1267"/>
      <c r="CQ77" s="1267"/>
      <c r="CR77" s="1267"/>
      <c r="CS77" s="1267"/>
      <c r="CT77" s="1267"/>
      <c r="CU77" s="1267"/>
      <c r="CV77" s="1267">
        <v>17.2</v>
      </c>
      <c r="CW77" s="1267"/>
      <c r="CX77" s="1267"/>
      <c r="CY77" s="1267"/>
      <c r="CZ77" s="1267"/>
      <c r="DA77" s="1267"/>
      <c r="DB77" s="1267"/>
      <c r="DC77" s="1267"/>
    </row>
    <row r="78" spans="2:107" ht="13" x14ac:dyDescent="0.2">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576</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8.3000000000000007</v>
      </c>
      <c r="CG79" s="1267"/>
      <c r="CH79" s="1267"/>
      <c r="CI79" s="1267"/>
      <c r="CJ79" s="1267"/>
      <c r="CK79" s="1267"/>
      <c r="CL79" s="1267"/>
      <c r="CM79" s="1267"/>
      <c r="CN79" s="1267">
        <v>8.4</v>
      </c>
      <c r="CO79" s="1267"/>
      <c r="CP79" s="1267"/>
      <c r="CQ79" s="1267"/>
      <c r="CR79" s="1267"/>
      <c r="CS79" s="1267"/>
      <c r="CT79" s="1267"/>
      <c r="CU79" s="1267"/>
      <c r="CV79" s="1267">
        <v>8.6</v>
      </c>
      <c r="CW79" s="1267"/>
      <c r="CX79" s="1267"/>
      <c r="CY79" s="1267"/>
      <c r="CZ79" s="1267"/>
      <c r="DA79" s="1267"/>
      <c r="DB79" s="1267"/>
      <c r="DC79" s="1267"/>
    </row>
    <row r="80" spans="2:107" ht="13" x14ac:dyDescent="0.2">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b7tlFL9Dw2Y5WyR33KDY/dAGGE84lwNc3dA3q0eikuMERziqa6x/9tTPsXQhIQMn8/+zAEEWYsvKBKPu0r6lSw==" saltValue="T7/S17xlppAlfY36N87I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AD625-459B-4ED1-BF7C-D884A5560FDC}">
  <sheetPr>
    <pageSetUpPr fitToPage="1"/>
  </sheetPr>
  <dimension ref="A1:DR125"/>
  <sheetViews>
    <sheetView showGridLines="0" topLeftCell="A5" zoomScaleNormal="100" zoomScaleSheetLayoutView="70" workbookViewId="0">
      <selection activeCell="BD22" sqref="BD2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GN8QeIcesfbBqE09Jwo4sIm5N6IhHAWnXSw+KfBZC2iui9XYv4EClfRQjbQnKYZyG2uVlxc3U1s6ne7wJeGAzA==" saltValue="nQhgao14Rs5YPsrJ8293q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BE627-BB10-4A06-9E51-DE3496C10044}">
  <sheetPr>
    <pageSetUpPr fitToPage="1"/>
  </sheetPr>
  <dimension ref="A1:DR125"/>
  <sheetViews>
    <sheetView showGridLines="0" zoomScale="70" zoomScaleNormal="70" zoomScaleSheetLayoutView="55" workbookViewId="0">
      <selection activeCell="BZ23" sqref="BZ2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U3AhhjB7OhS+aJdjNe97ez/M2EfhT8ur2d8WvhcF4LhKs4RdvuwS7BEVM3BKJbqnBS5xvGPwmBqCpOoD6wvK0g==" saltValue="qr3lPOZf0QTKeaD20dWh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531</v>
      </c>
      <c r="G2" s="151"/>
      <c r="H2" s="152"/>
    </row>
    <row r="3" spans="1:8" x14ac:dyDescent="0.2">
      <c r="A3" s="148" t="s">
        <v>524</v>
      </c>
      <c r="B3" s="153"/>
      <c r="C3" s="154"/>
      <c r="D3" s="155">
        <v>117795</v>
      </c>
      <c r="E3" s="156"/>
      <c r="F3" s="157">
        <v>94081</v>
      </c>
      <c r="G3" s="158"/>
      <c r="H3" s="159"/>
    </row>
    <row r="4" spans="1:8" x14ac:dyDescent="0.2">
      <c r="A4" s="160"/>
      <c r="B4" s="161"/>
      <c r="C4" s="162"/>
      <c r="D4" s="163">
        <v>69886</v>
      </c>
      <c r="E4" s="164"/>
      <c r="F4" s="165">
        <v>48949</v>
      </c>
      <c r="G4" s="166"/>
      <c r="H4" s="167"/>
    </row>
    <row r="5" spans="1:8" x14ac:dyDescent="0.2">
      <c r="A5" s="148" t="s">
        <v>526</v>
      </c>
      <c r="B5" s="153"/>
      <c r="C5" s="154"/>
      <c r="D5" s="155">
        <v>136198</v>
      </c>
      <c r="E5" s="156"/>
      <c r="F5" s="157">
        <v>92632</v>
      </c>
      <c r="G5" s="158"/>
      <c r="H5" s="159"/>
    </row>
    <row r="6" spans="1:8" x14ac:dyDescent="0.2">
      <c r="A6" s="160"/>
      <c r="B6" s="161"/>
      <c r="C6" s="162"/>
      <c r="D6" s="163">
        <v>74569</v>
      </c>
      <c r="E6" s="164"/>
      <c r="F6" s="165">
        <v>47978</v>
      </c>
      <c r="G6" s="166"/>
      <c r="H6" s="167"/>
    </row>
    <row r="7" spans="1:8" x14ac:dyDescent="0.2">
      <c r="A7" s="148" t="s">
        <v>527</v>
      </c>
      <c r="B7" s="153"/>
      <c r="C7" s="154"/>
      <c r="D7" s="155">
        <v>159290</v>
      </c>
      <c r="E7" s="156"/>
      <c r="F7" s="157">
        <v>69604</v>
      </c>
      <c r="G7" s="158"/>
      <c r="H7" s="159"/>
    </row>
    <row r="8" spans="1:8" x14ac:dyDescent="0.2">
      <c r="A8" s="160"/>
      <c r="B8" s="161"/>
      <c r="C8" s="162"/>
      <c r="D8" s="163">
        <v>91753</v>
      </c>
      <c r="E8" s="164"/>
      <c r="F8" s="165">
        <v>36247</v>
      </c>
      <c r="G8" s="166"/>
      <c r="H8" s="167"/>
    </row>
    <row r="9" spans="1:8" x14ac:dyDescent="0.2">
      <c r="A9" s="148" t="s">
        <v>528</v>
      </c>
      <c r="B9" s="153"/>
      <c r="C9" s="154"/>
      <c r="D9" s="155">
        <v>88233</v>
      </c>
      <c r="E9" s="156"/>
      <c r="F9" s="157">
        <v>68410</v>
      </c>
      <c r="G9" s="158"/>
      <c r="H9" s="159"/>
    </row>
    <row r="10" spans="1:8" x14ac:dyDescent="0.2">
      <c r="A10" s="160"/>
      <c r="B10" s="161"/>
      <c r="C10" s="162"/>
      <c r="D10" s="163">
        <v>28649</v>
      </c>
      <c r="E10" s="164"/>
      <c r="F10" s="165">
        <v>35086</v>
      </c>
      <c r="G10" s="166"/>
      <c r="H10" s="167"/>
    </row>
    <row r="11" spans="1:8" x14ac:dyDescent="0.2">
      <c r="A11" s="148" t="s">
        <v>529</v>
      </c>
      <c r="B11" s="153"/>
      <c r="C11" s="154"/>
      <c r="D11" s="155">
        <v>87757</v>
      </c>
      <c r="E11" s="156"/>
      <c r="F11" s="157">
        <v>73019</v>
      </c>
      <c r="G11" s="158"/>
      <c r="H11" s="159"/>
    </row>
    <row r="12" spans="1:8" x14ac:dyDescent="0.2">
      <c r="A12" s="160"/>
      <c r="B12" s="161"/>
      <c r="C12" s="168"/>
      <c r="D12" s="163">
        <v>31330</v>
      </c>
      <c r="E12" s="164"/>
      <c r="F12" s="165">
        <v>39427</v>
      </c>
      <c r="G12" s="166"/>
      <c r="H12" s="167"/>
    </row>
    <row r="13" spans="1:8" x14ac:dyDescent="0.2">
      <c r="A13" s="148"/>
      <c r="B13" s="153"/>
      <c r="C13" s="169"/>
      <c r="D13" s="170">
        <v>117855</v>
      </c>
      <c r="E13" s="171"/>
      <c r="F13" s="172">
        <v>79549</v>
      </c>
      <c r="G13" s="173"/>
      <c r="H13" s="159"/>
    </row>
    <row r="14" spans="1:8" x14ac:dyDescent="0.2">
      <c r="A14" s="160"/>
      <c r="B14" s="161"/>
      <c r="C14" s="162"/>
      <c r="D14" s="163">
        <v>59237</v>
      </c>
      <c r="E14" s="164"/>
      <c r="F14" s="165">
        <v>41537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2.93</v>
      </c>
      <c r="C19" s="174">
        <f>ROUND(VALUE(SUBSTITUTE(実質収支比率等に係る経年分析!G$48,"▲","-")),2)</f>
        <v>2.19</v>
      </c>
      <c r="D19" s="174">
        <f>ROUND(VALUE(SUBSTITUTE(実質収支比率等に係る経年分析!H$48,"▲","-")),2)</f>
        <v>6.05</v>
      </c>
      <c r="E19" s="174">
        <f>ROUND(VALUE(SUBSTITUTE(実質収支比率等に係る経年分析!I$48,"▲","-")),2)</f>
        <v>4.47</v>
      </c>
      <c r="F19" s="174">
        <f>ROUND(VALUE(SUBSTITUTE(実質収支比率等に係る経年分析!J$48,"▲","-")),2)</f>
        <v>3.45</v>
      </c>
    </row>
    <row r="20" spans="1:11" x14ac:dyDescent="0.2">
      <c r="A20" s="174" t="s">
        <v>53</v>
      </c>
      <c r="B20" s="174">
        <f>ROUND(VALUE(SUBSTITUTE(実質収支比率等に係る経年分析!F$47,"▲","-")),2)</f>
        <v>12.32</v>
      </c>
      <c r="C20" s="174">
        <f>ROUND(VALUE(SUBSTITUTE(実質収支比率等に係る経年分析!G$47,"▲","-")),2)</f>
        <v>12.11</v>
      </c>
      <c r="D20" s="174">
        <f>ROUND(VALUE(SUBSTITUTE(実質収支比率等に係る経年分析!H$47,"▲","-")),2)</f>
        <v>11.87</v>
      </c>
      <c r="E20" s="174">
        <f>ROUND(VALUE(SUBSTITUTE(実質収支比率等に係る経年分析!I$47,"▲","-")),2)</f>
        <v>12.38</v>
      </c>
      <c r="F20" s="174">
        <f>ROUND(VALUE(SUBSTITUTE(実質収支比率等に係る経年分析!J$47,"▲","-")),2)</f>
        <v>14.6</v>
      </c>
    </row>
    <row r="21" spans="1:11" x14ac:dyDescent="0.2">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-0.69</v>
      </c>
      <c r="D21" s="174">
        <f>IF(ISNUMBER(VALUE(SUBSTITUTE(実質収支比率等に係る経年分析!H$49,"▲","-"))),ROUND(VALUE(SUBSTITUTE(実質収支比率等に係る経年分析!H$49,"▲","-")),2),NA())</f>
        <v>3.9</v>
      </c>
      <c r="E21" s="174">
        <f>IF(ISNUMBER(VALUE(SUBSTITUTE(実質収支比率等に係る経年分析!I$49,"▲","-"))),ROUND(VALUE(SUBSTITUTE(実質収支比率等に係る経年分析!I$49,"▲","-")),2),NA())</f>
        <v>-1.83</v>
      </c>
      <c r="F21" s="174">
        <f>IF(ISNUMBER(VALUE(SUBSTITUTE(実質収支比率等に係る経年分析!J$49,"▲","-"))),ROUND(VALUE(SUBSTITUTE(実質収支比率等に係る経年分析!J$49,"▲","-")),2),NA())</f>
        <v>1.23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0.44</v>
      </c>
    </row>
    <row r="31" spans="1:11" x14ac:dyDescent="0.2">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2">
      <c r="A33" s="175" t="str">
        <f>IF(連結実質赤字比率に係る赤字・黒字の構成分析!C$37="",NA(),連結実質赤字比率に係る赤字・黒字の構成分析!C$37)</f>
        <v>大田市下水道事業会計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2">
      <c r="A34" s="175" t="str">
        <f>IF(連結実質赤字比率に係る赤字・黒字の構成分析!C$36="",NA(),連結実質赤字比率に係る赤字・黒字の構成分析!C$36)</f>
        <v>大田市水道事業会計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4.3600000000000003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4.1399999999999997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2.1800000000000002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3.45</v>
      </c>
    </row>
    <row r="36" spans="1:16" x14ac:dyDescent="0.2">
      <c r="A36" s="175" t="str">
        <f>IF(連結実質赤字比率に係る赤字・黒字の構成分析!C$34="",NA(),連結実質赤字比率に係る赤字・黒字の構成分析!C$34)</f>
        <v>大田市病院事業会計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3034</v>
      </c>
      <c r="E42" s="176"/>
      <c r="F42" s="176"/>
      <c r="G42" s="176">
        <f>'実質公債費比率（分子）の構造'!L$52</f>
        <v>2930</v>
      </c>
      <c r="H42" s="176"/>
      <c r="I42" s="176"/>
      <c r="J42" s="176">
        <f>'実質公債費比率（分子）の構造'!M$52</f>
        <v>2811</v>
      </c>
      <c r="K42" s="176"/>
      <c r="L42" s="176"/>
      <c r="M42" s="176">
        <f>'実質公債費比率（分子）の構造'!N$52</f>
        <v>2618</v>
      </c>
      <c r="N42" s="176"/>
      <c r="O42" s="176"/>
      <c r="P42" s="176">
        <f>'実質公債費比率（分子）の構造'!O$52</f>
        <v>2596</v>
      </c>
    </row>
    <row r="43" spans="1:16" x14ac:dyDescent="0.2">
      <c r="A43" s="176" t="s">
        <v>16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128</v>
      </c>
      <c r="C44" s="176"/>
      <c r="D44" s="176"/>
      <c r="E44" s="176">
        <f>'実質公債費比率（分子）の構造'!L$50</f>
        <v>130</v>
      </c>
      <c r="F44" s="176"/>
      <c r="G44" s="176"/>
      <c r="H44" s="176">
        <f>'実質公債費比率（分子）の構造'!M$50</f>
        <v>132</v>
      </c>
      <c r="I44" s="176"/>
      <c r="J44" s="176"/>
      <c r="K44" s="176">
        <f>'実質公債費比率（分子）の構造'!N$50</f>
        <v>17</v>
      </c>
      <c r="L44" s="176"/>
      <c r="M44" s="176"/>
      <c r="N44" s="176">
        <f>'実質公債費比率（分子）の構造'!O$50</f>
        <v>6</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943</v>
      </c>
      <c r="C46" s="176"/>
      <c r="D46" s="176"/>
      <c r="E46" s="176">
        <f>'実質公債費比率（分子）の構造'!L$48</f>
        <v>661</v>
      </c>
      <c r="F46" s="176"/>
      <c r="G46" s="176"/>
      <c r="H46" s="176">
        <f>'実質公債費比率（分子）の構造'!M$48</f>
        <v>744</v>
      </c>
      <c r="I46" s="176"/>
      <c r="J46" s="176"/>
      <c r="K46" s="176">
        <f>'実質公債費比率（分子）の構造'!N$48</f>
        <v>695</v>
      </c>
      <c r="L46" s="176"/>
      <c r="M46" s="176"/>
      <c r="N46" s="176">
        <f>'実質公債費比率（分子）の構造'!O$48</f>
        <v>673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3369</v>
      </c>
      <c r="C49" s="176"/>
      <c r="D49" s="176"/>
      <c r="E49" s="176">
        <f>'実質公債費比率（分子）の構造'!L$45</f>
        <v>3307</v>
      </c>
      <c r="F49" s="176"/>
      <c r="G49" s="176"/>
      <c r="H49" s="176">
        <f>'実質公債費比率（分子）の構造'!M$45</f>
        <v>3236</v>
      </c>
      <c r="I49" s="176"/>
      <c r="J49" s="176"/>
      <c r="K49" s="176">
        <f>'実質公債費比率（分子）の構造'!N$45</f>
        <v>3037</v>
      </c>
      <c r="L49" s="176"/>
      <c r="M49" s="176"/>
      <c r="N49" s="176">
        <f>'実質公債費比率（分子）の構造'!O$45</f>
        <v>2983</v>
      </c>
      <c r="O49" s="176"/>
      <c r="P49" s="176"/>
    </row>
    <row r="50" spans="1:16" x14ac:dyDescent="0.2">
      <c r="A50" s="176" t="s">
        <v>67</v>
      </c>
      <c r="B50" s="176" t="e">
        <f>NA()</f>
        <v>#N/A</v>
      </c>
      <c r="C50" s="176">
        <f>IF(ISNUMBER('実質公債費比率（分子）の構造'!K$53),'実質公債費比率（分子）の構造'!K$53,NA())</f>
        <v>1406</v>
      </c>
      <c r="D50" s="176" t="e">
        <f>NA()</f>
        <v>#N/A</v>
      </c>
      <c r="E50" s="176" t="e">
        <f>NA()</f>
        <v>#N/A</v>
      </c>
      <c r="F50" s="176">
        <f>IF(ISNUMBER('実質公債費比率（分子）の構造'!L$53),'実質公債費比率（分子）の構造'!L$53,NA())</f>
        <v>1168</v>
      </c>
      <c r="G50" s="176" t="e">
        <f>NA()</f>
        <v>#N/A</v>
      </c>
      <c r="H50" s="176" t="e">
        <f>NA()</f>
        <v>#N/A</v>
      </c>
      <c r="I50" s="176">
        <f>IF(ISNUMBER('実質公債費比率（分子）の構造'!M$53),'実質公債費比率（分子）の構造'!M$53,NA())</f>
        <v>1301</v>
      </c>
      <c r="J50" s="176" t="e">
        <f>NA()</f>
        <v>#N/A</v>
      </c>
      <c r="K50" s="176" t="e">
        <f>NA()</f>
        <v>#N/A</v>
      </c>
      <c r="L50" s="176">
        <f>IF(ISNUMBER('実質公債費比率（分子）の構造'!N$53),'実質公債費比率（分子）の構造'!N$53,NA())</f>
        <v>1131</v>
      </c>
      <c r="M50" s="176" t="e">
        <f>NA()</f>
        <v>#N/A</v>
      </c>
      <c r="N50" s="176" t="e">
        <f>NA()</f>
        <v>#N/A</v>
      </c>
      <c r="O50" s="176">
        <f>IF(ISNUMBER('実質公債費比率（分子）の構造'!O$53),'実質公債費比率（分子）の構造'!O$53,NA())</f>
        <v>1066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33599</v>
      </c>
      <c r="E56" s="175"/>
      <c r="F56" s="175"/>
      <c r="G56" s="175">
        <f>'将来負担比率（分子）の構造'!J$52</f>
        <v>32988</v>
      </c>
      <c r="H56" s="175"/>
      <c r="I56" s="175"/>
      <c r="J56" s="175">
        <f>'将来負担比率（分子）の構造'!K$52</f>
        <v>33049</v>
      </c>
      <c r="K56" s="175"/>
      <c r="L56" s="175"/>
      <c r="M56" s="175">
        <f>'将来負担比率（分子）の構造'!L$52</f>
        <v>34318</v>
      </c>
      <c r="N56" s="175"/>
      <c r="O56" s="175"/>
      <c r="P56" s="175">
        <f>'将来負担比率（分子）の構造'!M$52</f>
        <v>33412</v>
      </c>
    </row>
    <row r="57" spans="1:16" x14ac:dyDescent="0.2">
      <c r="A57" s="175" t="s">
        <v>42</v>
      </c>
      <c r="B57" s="175"/>
      <c r="C57" s="175"/>
      <c r="D57" s="175">
        <f>'将来負担比率（分子）の構造'!I$51</f>
        <v>1376</v>
      </c>
      <c r="E57" s="175"/>
      <c r="F57" s="175"/>
      <c r="G57" s="175">
        <f>'将来負担比率（分子）の構造'!J$51</f>
        <v>1468</v>
      </c>
      <c r="H57" s="175"/>
      <c r="I57" s="175"/>
      <c r="J57" s="175">
        <f>'将来負担比率（分子）の構造'!K$51</f>
        <v>1635</v>
      </c>
      <c r="K57" s="175"/>
      <c r="L57" s="175"/>
      <c r="M57" s="175">
        <f>'将来負担比率（分子）の構造'!L$51</f>
        <v>1957</v>
      </c>
      <c r="N57" s="175"/>
      <c r="O57" s="175"/>
      <c r="P57" s="175">
        <f>'将来負担比率（分子）の構造'!M$51</f>
        <v>2090</v>
      </c>
    </row>
    <row r="58" spans="1:16" x14ac:dyDescent="0.2">
      <c r="A58" s="175" t="s">
        <v>41</v>
      </c>
      <c r="B58" s="175"/>
      <c r="C58" s="175"/>
      <c r="D58" s="175">
        <f>'将来負担比率（分子）の構造'!I$50</f>
        <v>4660</v>
      </c>
      <c r="E58" s="175"/>
      <c r="F58" s="175"/>
      <c r="G58" s="175">
        <f>'将来負担比率（分子）の構造'!J$50</f>
        <v>4336</v>
      </c>
      <c r="H58" s="175"/>
      <c r="I58" s="175"/>
      <c r="J58" s="175">
        <f>'将来負担比率（分子）の構造'!K$50</f>
        <v>4470</v>
      </c>
      <c r="K58" s="175"/>
      <c r="L58" s="175"/>
      <c r="M58" s="175">
        <f>'将来負担比率（分子）の構造'!L$50</f>
        <v>4973</v>
      </c>
      <c r="N58" s="175"/>
      <c r="O58" s="175"/>
      <c r="P58" s="175">
        <f>'将来負担比率（分子）の構造'!M$50</f>
        <v>5150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4056</v>
      </c>
      <c r="C62" s="175"/>
      <c r="D62" s="175"/>
      <c r="E62" s="175">
        <f>'将来負担比率（分子）の構造'!J$45</f>
        <v>3980</v>
      </c>
      <c r="F62" s="175"/>
      <c r="G62" s="175"/>
      <c r="H62" s="175">
        <f>'将来負担比率（分子）の構造'!K$45</f>
        <v>3904</v>
      </c>
      <c r="I62" s="175"/>
      <c r="J62" s="175"/>
      <c r="K62" s="175">
        <f>'将来負担比率（分子）の構造'!L$45</f>
        <v>3831</v>
      </c>
      <c r="L62" s="175"/>
      <c r="M62" s="175"/>
      <c r="N62" s="175">
        <f>'将来負担比率（分子）の構造'!M$45</f>
        <v>3409</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15416</v>
      </c>
      <c r="C64" s="175"/>
      <c r="D64" s="175"/>
      <c r="E64" s="175">
        <f>'将来負担比率（分子）の構造'!J$43</f>
        <v>12627</v>
      </c>
      <c r="F64" s="175"/>
      <c r="G64" s="175"/>
      <c r="H64" s="175">
        <f>'将来負担比率（分子）の構造'!K$43</f>
        <v>12867</v>
      </c>
      <c r="I64" s="175"/>
      <c r="J64" s="175"/>
      <c r="K64" s="175">
        <f>'将来負担比率（分子）の構造'!L$43</f>
        <v>13524</v>
      </c>
      <c r="L64" s="175"/>
      <c r="M64" s="175"/>
      <c r="N64" s="175">
        <f>'将来負担比率（分子）の構造'!M$43</f>
        <v>14262</v>
      </c>
      <c r="O64" s="175"/>
      <c r="P64" s="175"/>
    </row>
    <row r="65" spans="1:16" x14ac:dyDescent="0.2">
      <c r="A65" s="175" t="s">
        <v>32</v>
      </c>
      <c r="B65" s="175">
        <f>'将来負担比率（分子）の構造'!I$42</f>
        <v>443</v>
      </c>
      <c r="C65" s="175"/>
      <c r="D65" s="175"/>
      <c r="E65" s="175">
        <f>'将来負担比率（分子）の構造'!J$42</f>
        <v>320</v>
      </c>
      <c r="F65" s="175"/>
      <c r="G65" s="175"/>
      <c r="H65" s="175">
        <f>'将来負担比率（分子）の構造'!K$42</f>
        <v>44</v>
      </c>
      <c r="I65" s="175"/>
      <c r="J65" s="175"/>
      <c r="K65" s="175">
        <f>'将来負担比率（分子）の構造'!L$42</f>
        <v>27</v>
      </c>
      <c r="L65" s="175"/>
      <c r="M65" s="175"/>
      <c r="N65" s="175">
        <f>'将来負担比率（分子）の構造'!M$42</f>
        <v>16</v>
      </c>
      <c r="O65" s="175"/>
      <c r="P65" s="175"/>
    </row>
    <row r="66" spans="1:16" x14ac:dyDescent="0.2">
      <c r="A66" s="175" t="s">
        <v>31</v>
      </c>
      <c r="B66" s="175">
        <f>'将来負担比率（分子）の構造'!I$41</f>
        <v>30585</v>
      </c>
      <c r="C66" s="175"/>
      <c r="D66" s="175"/>
      <c r="E66" s="175">
        <f>'将来負担比率（分子）の構造'!J$41</f>
        <v>31149</v>
      </c>
      <c r="F66" s="175"/>
      <c r="G66" s="175"/>
      <c r="H66" s="175">
        <f>'将来負担比率（分子）の構造'!K$41</f>
        <v>32053</v>
      </c>
      <c r="I66" s="175"/>
      <c r="J66" s="175"/>
      <c r="K66" s="175">
        <f>'将来負担比率（分子）の構造'!L$41</f>
        <v>31125</v>
      </c>
      <c r="L66" s="175"/>
      <c r="M66" s="175"/>
      <c r="N66" s="175">
        <f>'将来負担比率（分子）の構造'!M$41</f>
        <v>29949</v>
      </c>
      <c r="O66" s="175"/>
      <c r="P66" s="175"/>
    </row>
    <row r="67" spans="1:16" x14ac:dyDescent="0.2">
      <c r="A67" s="175" t="s">
        <v>71</v>
      </c>
      <c r="B67" s="175" t="e">
        <f>NA()</f>
        <v>#N/A</v>
      </c>
      <c r="C67" s="175">
        <f>IF(ISNUMBER('将来負担比率（分子）の構造'!I$53), IF('将来負担比率（分子）の構造'!I$53 &lt; 0, 0, '将来負担比率（分子）の構造'!I$53), NA())</f>
        <v>10865</v>
      </c>
      <c r="D67" s="175" t="e">
        <f>NA()</f>
        <v>#N/A</v>
      </c>
      <c r="E67" s="175" t="e">
        <f>NA()</f>
        <v>#N/A</v>
      </c>
      <c r="F67" s="175">
        <f>IF(ISNUMBER('将来負担比率（分子）の構造'!J$53), IF('将来負担比率（分子）の構造'!J$53 &lt; 0, 0, '将来負担比率（分子）の構造'!J$53), NA())</f>
        <v>9283</v>
      </c>
      <c r="G67" s="175" t="e">
        <f>NA()</f>
        <v>#N/A</v>
      </c>
      <c r="H67" s="175" t="e">
        <f>NA()</f>
        <v>#N/A</v>
      </c>
      <c r="I67" s="175">
        <f>IF(ISNUMBER('将来負担比率（分子）の構造'!K$53), IF('将来負担比率（分子）の構造'!K$53 &lt; 0, 0, '将来負担比率（分子）の構造'!K$53), NA())</f>
        <v>9714</v>
      </c>
      <c r="J67" s="175" t="e">
        <f>NA()</f>
        <v>#N/A</v>
      </c>
      <c r="K67" s="175" t="e">
        <f>NA()</f>
        <v>#N/A</v>
      </c>
      <c r="L67" s="175">
        <f>IF(ISNUMBER('将来負担比率（分子）の構造'!L$53), IF('将来負担比率（分子）の構造'!L$53 &lt; 0, 0, '将来負担比率（分子）の構造'!L$53), NA())</f>
        <v>7260</v>
      </c>
      <c r="M67" s="175" t="e">
        <f>NA()</f>
        <v>#N/A</v>
      </c>
      <c r="N67" s="175" t="e">
        <f>NA()</f>
        <v>#N/A</v>
      </c>
      <c r="O67" s="175">
        <f>IF(ISNUMBER('将来負担比率（分子）の構造'!M$53), IF('将来負担比率（分子）の構造'!M$53 &lt; 0, 0, '将来負担比率（分子）の構造'!M$53), NA())</f>
        <v>6984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1625</v>
      </c>
      <c r="C72" s="179">
        <f>基金残高に係る経年分析!G55</f>
        <v>1625</v>
      </c>
      <c r="D72" s="179">
        <f>基金残高に係る経年分析!H55</f>
        <v>1919</v>
      </c>
    </row>
    <row r="73" spans="1:16" x14ac:dyDescent="0.2">
      <c r="A73" s="178" t="s">
        <v>74</v>
      </c>
      <c r="B73" s="179">
        <f>基金残高に係る経年分析!F56</f>
        <v>827</v>
      </c>
      <c r="C73" s="179">
        <f>基金残高に係る経年分析!G56</f>
        <v>1248</v>
      </c>
      <c r="D73" s="179">
        <f>基金残高に係る経年分析!H56</f>
        <v>899</v>
      </c>
    </row>
    <row r="74" spans="1:16" x14ac:dyDescent="0.2">
      <c r="A74" s="178" t="s">
        <v>75</v>
      </c>
      <c r="B74" s="179">
        <f>基金残高に係る経年分析!F57</f>
        <v>2823</v>
      </c>
      <c r="C74" s="179">
        <f>基金残高に係る経年分析!G57</f>
        <v>2736</v>
      </c>
      <c r="D74" s="179">
        <f>基金残高に係る経年分析!H57</f>
        <v>2634</v>
      </c>
    </row>
  </sheetData>
  <sheetProtection algorithmName="SHA-512" hashValue="+DvBgESlBEYpUzkS206arZkWqDob8PPhXVJGf4hUStyP9zaAzIl2+aX7isuvCdRB+iaAtPhrpC+lXIqDnzgSTQ==" saltValue="5F013/tyvCAbc8kcNn0P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3822784</v>
      </c>
      <c r="S5" s="649"/>
      <c r="T5" s="649"/>
      <c r="U5" s="649"/>
      <c r="V5" s="649"/>
      <c r="W5" s="649"/>
      <c r="X5" s="649"/>
      <c r="Y5" s="650"/>
      <c r="Z5" s="651">
        <v>14.9</v>
      </c>
      <c r="AA5" s="651"/>
      <c r="AB5" s="651"/>
      <c r="AC5" s="651"/>
      <c r="AD5" s="652">
        <v>3761871</v>
      </c>
      <c r="AE5" s="652"/>
      <c r="AF5" s="652"/>
      <c r="AG5" s="652"/>
      <c r="AH5" s="652"/>
      <c r="AI5" s="652"/>
      <c r="AJ5" s="652"/>
      <c r="AK5" s="652"/>
      <c r="AL5" s="653">
        <v>28.1</v>
      </c>
      <c r="AM5" s="654"/>
      <c r="AN5" s="654"/>
      <c r="AO5" s="655"/>
      <c r="AP5" s="645" t="s">
        <v>216</v>
      </c>
      <c r="AQ5" s="646"/>
      <c r="AR5" s="646"/>
      <c r="AS5" s="646"/>
      <c r="AT5" s="646"/>
      <c r="AU5" s="646"/>
      <c r="AV5" s="646"/>
      <c r="AW5" s="646"/>
      <c r="AX5" s="646"/>
      <c r="AY5" s="646"/>
      <c r="AZ5" s="646"/>
      <c r="BA5" s="646"/>
      <c r="BB5" s="646"/>
      <c r="BC5" s="646"/>
      <c r="BD5" s="646"/>
      <c r="BE5" s="646"/>
      <c r="BF5" s="647"/>
      <c r="BG5" s="659">
        <v>3756641</v>
      </c>
      <c r="BH5" s="660"/>
      <c r="BI5" s="660"/>
      <c r="BJ5" s="660"/>
      <c r="BK5" s="660"/>
      <c r="BL5" s="660"/>
      <c r="BM5" s="660"/>
      <c r="BN5" s="661"/>
      <c r="BO5" s="662">
        <v>98.3</v>
      </c>
      <c r="BP5" s="662"/>
      <c r="BQ5" s="662"/>
      <c r="BR5" s="662"/>
      <c r="BS5" s="663">
        <v>314278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255657</v>
      </c>
      <c r="S6" s="660"/>
      <c r="T6" s="660"/>
      <c r="U6" s="660"/>
      <c r="V6" s="660"/>
      <c r="W6" s="660"/>
      <c r="X6" s="660"/>
      <c r="Y6" s="661"/>
      <c r="Z6" s="662">
        <v>1</v>
      </c>
      <c r="AA6" s="662"/>
      <c r="AB6" s="662"/>
      <c r="AC6" s="662"/>
      <c r="AD6" s="663">
        <v>255657</v>
      </c>
      <c r="AE6" s="663"/>
      <c r="AF6" s="663"/>
      <c r="AG6" s="663"/>
      <c r="AH6" s="663"/>
      <c r="AI6" s="663"/>
      <c r="AJ6" s="663"/>
      <c r="AK6" s="663"/>
      <c r="AL6" s="664">
        <v>1.9</v>
      </c>
      <c r="AM6" s="665"/>
      <c r="AN6" s="665"/>
      <c r="AO6" s="666"/>
      <c r="AP6" s="656" t="s">
        <v>221</v>
      </c>
      <c r="AQ6" s="657"/>
      <c r="AR6" s="657"/>
      <c r="AS6" s="657"/>
      <c r="AT6" s="657"/>
      <c r="AU6" s="657"/>
      <c r="AV6" s="657"/>
      <c r="AW6" s="657"/>
      <c r="AX6" s="657"/>
      <c r="AY6" s="657"/>
      <c r="AZ6" s="657"/>
      <c r="BA6" s="657"/>
      <c r="BB6" s="657"/>
      <c r="BC6" s="657"/>
      <c r="BD6" s="657"/>
      <c r="BE6" s="657"/>
      <c r="BF6" s="658"/>
      <c r="BG6" s="659">
        <v>3756641</v>
      </c>
      <c r="BH6" s="660"/>
      <c r="BI6" s="660"/>
      <c r="BJ6" s="660"/>
      <c r="BK6" s="660"/>
      <c r="BL6" s="660"/>
      <c r="BM6" s="660"/>
      <c r="BN6" s="661"/>
      <c r="BO6" s="662">
        <v>98.3</v>
      </c>
      <c r="BP6" s="662"/>
      <c r="BQ6" s="662"/>
      <c r="BR6" s="662"/>
      <c r="BS6" s="663">
        <v>314278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173396</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173396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2806</v>
      </c>
      <c r="S7" s="660"/>
      <c r="T7" s="660"/>
      <c r="U7" s="660"/>
      <c r="V7" s="660"/>
      <c r="W7" s="660"/>
      <c r="X7" s="660"/>
      <c r="Y7" s="661"/>
      <c r="Z7" s="662">
        <v>0</v>
      </c>
      <c r="AA7" s="662"/>
      <c r="AB7" s="662"/>
      <c r="AC7" s="662"/>
      <c r="AD7" s="663">
        <v>2806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1634155</v>
      </c>
      <c r="BH7" s="660"/>
      <c r="BI7" s="660"/>
      <c r="BJ7" s="660"/>
      <c r="BK7" s="660"/>
      <c r="BL7" s="660"/>
      <c r="BM7" s="660"/>
      <c r="BN7" s="661"/>
      <c r="BO7" s="662">
        <v>42.7</v>
      </c>
      <c r="BP7" s="662"/>
      <c r="BQ7" s="662"/>
      <c r="BR7" s="662"/>
      <c r="BS7" s="663">
        <v>89992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3493062</v>
      </c>
      <c r="CS7" s="660"/>
      <c r="CT7" s="660"/>
      <c r="CU7" s="660"/>
      <c r="CV7" s="660"/>
      <c r="CW7" s="660"/>
      <c r="CX7" s="660"/>
      <c r="CY7" s="661"/>
      <c r="CZ7" s="662">
        <v>14</v>
      </c>
      <c r="DA7" s="662"/>
      <c r="DB7" s="662"/>
      <c r="DC7" s="662"/>
      <c r="DD7" s="668">
        <v>372113</v>
      </c>
      <c r="DE7" s="660"/>
      <c r="DF7" s="660"/>
      <c r="DG7" s="660"/>
      <c r="DH7" s="660"/>
      <c r="DI7" s="660"/>
      <c r="DJ7" s="660"/>
      <c r="DK7" s="660"/>
      <c r="DL7" s="660"/>
      <c r="DM7" s="660"/>
      <c r="DN7" s="660"/>
      <c r="DO7" s="660"/>
      <c r="DP7" s="661"/>
      <c r="DQ7" s="668">
        <v>2446519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15074</v>
      </c>
      <c r="S8" s="660"/>
      <c r="T8" s="660"/>
      <c r="U8" s="660"/>
      <c r="V8" s="660"/>
      <c r="W8" s="660"/>
      <c r="X8" s="660"/>
      <c r="Y8" s="661"/>
      <c r="Z8" s="662">
        <v>0.1</v>
      </c>
      <c r="AA8" s="662"/>
      <c r="AB8" s="662"/>
      <c r="AC8" s="662"/>
      <c r="AD8" s="663">
        <v>15074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55689</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8413058</v>
      </c>
      <c r="CS8" s="660"/>
      <c r="CT8" s="660"/>
      <c r="CU8" s="660"/>
      <c r="CV8" s="660"/>
      <c r="CW8" s="660"/>
      <c r="CX8" s="660"/>
      <c r="CY8" s="661"/>
      <c r="CZ8" s="662">
        <v>33.6</v>
      </c>
      <c r="DA8" s="662"/>
      <c r="DB8" s="662"/>
      <c r="DC8" s="662"/>
      <c r="DD8" s="668">
        <v>345435</v>
      </c>
      <c r="DE8" s="660"/>
      <c r="DF8" s="660"/>
      <c r="DG8" s="660"/>
      <c r="DH8" s="660"/>
      <c r="DI8" s="660"/>
      <c r="DJ8" s="660"/>
      <c r="DK8" s="660"/>
      <c r="DL8" s="660"/>
      <c r="DM8" s="660"/>
      <c r="DN8" s="660"/>
      <c r="DO8" s="660"/>
      <c r="DP8" s="661"/>
      <c r="DQ8" s="668">
        <v>4468058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15766</v>
      </c>
      <c r="S9" s="660"/>
      <c r="T9" s="660"/>
      <c r="U9" s="660"/>
      <c r="V9" s="660"/>
      <c r="W9" s="660"/>
      <c r="X9" s="660"/>
      <c r="Y9" s="661"/>
      <c r="Z9" s="662">
        <v>0.1</v>
      </c>
      <c r="AA9" s="662"/>
      <c r="AB9" s="662"/>
      <c r="AC9" s="662"/>
      <c r="AD9" s="663">
        <v>15766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1220903</v>
      </c>
      <c r="BH9" s="660"/>
      <c r="BI9" s="660"/>
      <c r="BJ9" s="660"/>
      <c r="BK9" s="660"/>
      <c r="BL9" s="660"/>
      <c r="BM9" s="660"/>
      <c r="BN9" s="661"/>
      <c r="BO9" s="662">
        <v>31.9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2659642</v>
      </c>
      <c r="CS9" s="660"/>
      <c r="CT9" s="660"/>
      <c r="CU9" s="660"/>
      <c r="CV9" s="660"/>
      <c r="CW9" s="660"/>
      <c r="CX9" s="660"/>
      <c r="CY9" s="661"/>
      <c r="CZ9" s="662">
        <v>10.6</v>
      </c>
      <c r="DA9" s="662"/>
      <c r="DB9" s="662"/>
      <c r="DC9" s="662"/>
      <c r="DD9" s="668">
        <v>134147</v>
      </c>
      <c r="DE9" s="660"/>
      <c r="DF9" s="660"/>
      <c r="DG9" s="660"/>
      <c r="DH9" s="660"/>
      <c r="DI9" s="660"/>
      <c r="DJ9" s="660"/>
      <c r="DK9" s="660"/>
      <c r="DL9" s="660"/>
      <c r="DM9" s="660"/>
      <c r="DN9" s="660"/>
      <c r="DO9" s="660"/>
      <c r="DP9" s="661"/>
      <c r="DQ9" s="668">
        <v>2251069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102137</v>
      </c>
      <c r="BH10" s="660"/>
      <c r="BI10" s="660"/>
      <c r="BJ10" s="660"/>
      <c r="BK10" s="660"/>
      <c r="BL10" s="660"/>
      <c r="BM10" s="660"/>
      <c r="BN10" s="661"/>
      <c r="BO10" s="662">
        <v>2.7</v>
      </c>
      <c r="BP10" s="662"/>
      <c r="BQ10" s="662"/>
      <c r="BR10" s="662"/>
      <c r="BS10" s="663">
        <v>17009</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56006</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36005</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786444</v>
      </c>
      <c r="S11" s="660"/>
      <c r="T11" s="660"/>
      <c r="U11" s="660"/>
      <c r="V11" s="660"/>
      <c r="W11" s="660"/>
      <c r="X11" s="660"/>
      <c r="Y11" s="661"/>
      <c r="Z11" s="664">
        <v>3.1</v>
      </c>
      <c r="AA11" s="665"/>
      <c r="AB11" s="665"/>
      <c r="AC11" s="671"/>
      <c r="AD11" s="668">
        <v>786444</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255426</v>
      </c>
      <c r="BH11" s="660"/>
      <c r="BI11" s="660"/>
      <c r="BJ11" s="660"/>
      <c r="BK11" s="660"/>
      <c r="BL11" s="660"/>
      <c r="BM11" s="660"/>
      <c r="BN11" s="661"/>
      <c r="BO11" s="662">
        <v>6.7</v>
      </c>
      <c r="BP11" s="662"/>
      <c r="BQ11" s="662"/>
      <c r="BR11" s="662"/>
      <c r="BS11" s="663">
        <v>72983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1239592</v>
      </c>
      <c r="CS11" s="660"/>
      <c r="CT11" s="660"/>
      <c r="CU11" s="660"/>
      <c r="CV11" s="660"/>
      <c r="CW11" s="660"/>
      <c r="CX11" s="660"/>
      <c r="CY11" s="661"/>
      <c r="CZ11" s="662">
        <v>5</v>
      </c>
      <c r="DA11" s="662"/>
      <c r="DB11" s="662"/>
      <c r="DC11" s="662"/>
      <c r="DD11" s="668">
        <v>382881</v>
      </c>
      <c r="DE11" s="660"/>
      <c r="DF11" s="660"/>
      <c r="DG11" s="660"/>
      <c r="DH11" s="660"/>
      <c r="DI11" s="660"/>
      <c r="DJ11" s="660"/>
      <c r="DK11" s="660"/>
      <c r="DL11" s="660"/>
      <c r="DM11" s="660"/>
      <c r="DN11" s="660"/>
      <c r="DO11" s="660"/>
      <c r="DP11" s="661"/>
      <c r="DQ11" s="668">
        <v>502270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1772403</v>
      </c>
      <c r="BH12" s="660"/>
      <c r="BI12" s="660"/>
      <c r="BJ12" s="660"/>
      <c r="BK12" s="660"/>
      <c r="BL12" s="660"/>
      <c r="BM12" s="660"/>
      <c r="BN12" s="661"/>
      <c r="BO12" s="662">
        <v>46.4</v>
      </c>
      <c r="BP12" s="662"/>
      <c r="BQ12" s="662"/>
      <c r="BR12" s="662"/>
      <c r="BS12" s="663">
        <v>219148</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574921</v>
      </c>
      <c r="CS12" s="660"/>
      <c r="CT12" s="660"/>
      <c r="CU12" s="660"/>
      <c r="CV12" s="660"/>
      <c r="CW12" s="660"/>
      <c r="CX12" s="660"/>
      <c r="CY12" s="661"/>
      <c r="CZ12" s="662">
        <v>2.2999999999999998</v>
      </c>
      <c r="DA12" s="662"/>
      <c r="DB12" s="662"/>
      <c r="DC12" s="662"/>
      <c r="DD12" s="668">
        <v>67671</v>
      </c>
      <c r="DE12" s="660"/>
      <c r="DF12" s="660"/>
      <c r="DG12" s="660"/>
      <c r="DH12" s="660"/>
      <c r="DI12" s="660"/>
      <c r="DJ12" s="660"/>
      <c r="DK12" s="660"/>
      <c r="DL12" s="660"/>
      <c r="DM12" s="660"/>
      <c r="DN12" s="660"/>
      <c r="DO12" s="660"/>
      <c r="DP12" s="661"/>
      <c r="DQ12" s="668">
        <v>371204</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1764158</v>
      </c>
      <c r="BH13" s="660"/>
      <c r="BI13" s="660"/>
      <c r="BJ13" s="660"/>
      <c r="BK13" s="660"/>
      <c r="BL13" s="660"/>
      <c r="BM13" s="660"/>
      <c r="BN13" s="661"/>
      <c r="BO13" s="662">
        <v>46.1</v>
      </c>
      <c r="BP13" s="662"/>
      <c r="BQ13" s="662"/>
      <c r="BR13" s="662"/>
      <c r="BS13" s="663">
        <v>219148</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2322311</v>
      </c>
      <c r="CS13" s="660"/>
      <c r="CT13" s="660"/>
      <c r="CU13" s="660"/>
      <c r="CV13" s="660"/>
      <c r="CW13" s="660"/>
      <c r="CX13" s="660"/>
      <c r="CY13" s="661"/>
      <c r="CZ13" s="662">
        <v>9.3000000000000007</v>
      </c>
      <c r="DA13" s="662"/>
      <c r="DB13" s="662"/>
      <c r="DC13" s="662"/>
      <c r="DD13" s="668">
        <v>1266831</v>
      </c>
      <c r="DE13" s="660"/>
      <c r="DF13" s="660"/>
      <c r="DG13" s="660"/>
      <c r="DH13" s="660"/>
      <c r="DI13" s="660"/>
      <c r="DJ13" s="660"/>
      <c r="DK13" s="660"/>
      <c r="DL13" s="660"/>
      <c r="DM13" s="660"/>
      <c r="DN13" s="660"/>
      <c r="DO13" s="660"/>
      <c r="DP13" s="661"/>
      <c r="DQ13" s="668">
        <v>1198244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1263</v>
      </c>
      <c r="S14" s="660"/>
      <c r="T14" s="660"/>
      <c r="U14" s="660"/>
      <c r="V14" s="660"/>
      <c r="W14" s="660"/>
      <c r="X14" s="660"/>
      <c r="Y14" s="661"/>
      <c r="Z14" s="662">
        <v>0</v>
      </c>
      <c r="AA14" s="662"/>
      <c r="AB14" s="662"/>
      <c r="AC14" s="662"/>
      <c r="AD14" s="663">
        <v>1263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144073</v>
      </c>
      <c r="BH14" s="660"/>
      <c r="BI14" s="660"/>
      <c r="BJ14" s="660"/>
      <c r="BK14" s="660"/>
      <c r="BL14" s="660"/>
      <c r="BM14" s="660"/>
      <c r="BN14" s="661"/>
      <c r="BO14" s="662">
        <v>3.8</v>
      </c>
      <c r="BP14" s="662"/>
      <c r="BQ14" s="662"/>
      <c r="BR14" s="662"/>
      <c r="BS14" s="663">
        <v>5138</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846359</v>
      </c>
      <c r="CS14" s="660"/>
      <c r="CT14" s="660"/>
      <c r="CU14" s="660"/>
      <c r="CV14" s="660"/>
      <c r="CW14" s="660"/>
      <c r="CX14" s="660"/>
      <c r="CY14" s="661"/>
      <c r="CZ14" s="662">
        <v>3.4</v>
      </c>
      <c r="DA14" s="662"/>
      <c r="DB14" s="662"/>
      <c r="DC14" s="662"/>
      <c r="DD14" s="668">
        <v>18865</v>
      </c>
      <c r="DE14" s="660"/>
      <c r="DF14" s="660"/>
      <c r="DG14" s="660"/>
      <c r="DH14" s="660"/>
      <c r="DI14" s="660"/>
      <c r="DJ14" s="660"/>
      <c r="DK14" s="660"/>
      <c r="DL14" s="660"/>
      <c r="DM14" s="660"/>
      <c r="DN14" s="660"/>
      <c r="DO14" s="660"/>
      <c r="DP14" s="661"/>
      <c r="DQ14" s="668">
        <v>770917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205590</v>
      </c>
      <c r="BH15" s="660"/>
      <c r="BI15" s="660"/>
      <c r="BJ15" s="660"/>
      <c r="BK15" s="660"/>
      <c r="BL15" s="660"/>
      <c r="BM15" s="660"/>
      <c r="BN15" s="661"/>
      <c r="BO15" s="662">
        <v>5.4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1957629</v>
      </c>
      <c r="CS15" s="660"/>
      <c r="CT15" s="660"/>
      <c r="CU15" s="660"/>
      <c r="CV15" s="660"/>
      <c r="CW15" s="660"/>
      <c r="CX15" s="660"/>
      <c r="CY15" s="661"/>
      <c r="CZ15" s="662">
        <v>7.8</v>
      </c>
      <c r="DA15" s="662"/>
      <c r="DB15" s="662"/>
      <c r="DC15" s="662"/>
      <c r="DD15" s="668">
        <v>237382</v>
      </c>
      <c r="DE15" s="660"/>
      <c r="DF15" s="660"/>
      <c r="DG15" s="660"/>
      <c r="DH15" s="660"/>
      <c r="DI15" s="660"/>
      <c r="DJ15" s="660"/>
      <c r="DK15" s="660"/>
      <c r="DL15" s="660"/>
      <c r="DM15" s="660"/>
      <c r="DN15" s="660"/>
      <c r="DO15" s="660"/>
      <c r="DP15" s="661"/>
      <c r="DQ15" s="668">
        <v>1338837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14417</v>
      </c>
      <c r="S16" s="660"/>
      <c r="T16" s="660"/>
      <c r="U16" s="660"/>
      <c r="V16" s="660"/>
      <c r="W16" s="660"/>
      <c r="X16" s="660"/>
      <c r="Y16" s="661"/>
      <c r="Z16" s="662">
        <v>0.1</v>
      </c>
      <c r="AA16" s="662"/>
      <c r="AB16" s="662"/>
      <c r="AC16" s="662"/>
      <c r="AD16" s="663">
        <v>14417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420</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307938</v>
      </c>
      <c r="CS16" s="660"/>
      <c r="CT16" s="660"/>
      <c r="CU16" s="660"/>
      <c r="CV16" s="660"/>
      <c r="CW16" s="660"/>
      <c r="CX16" s="660"/>
      <c r="CY16" s="661"/>
      <c r="CZ16" s="662">
        <v>1.2</v>
      </c>
      <c r="DA16" s="662"/>
      <c r="DB16" s="662"/>
      <c r="DC16" s="662"/>
      <c r="DD16" s="668" t="s">
        <v>122</v>
      </c>
      <c r="DE16" s="660"/>
      <c r="DF16" s="660"/>
      <c r="DG16" s="660"/>
      <c r="DH16" s="660"/>
      <c r="DI16" s="660"/>
      <c r="DJ16" s="660"/>
      <c r="DK16" s="660"/>
      <c r="DL16" s="660"/>
      <c r="DM16" s="660"/>
      <c r="DN16" s="660"/>
      <c r="DO16" s="660"/>
      <c r="DP16" s="661"/>
      <c r="DQ16" s="668">
        <v>77472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70898</v>
      </c>
      <c r="S17" s="660"/>
      <c r="T17" s="660"/>
      <c r="U17" s="660"/>
      <c r="V17" s="660"/>
      <c r="W17" s="660"/>
      <c r="X17" s="660"/>
      <c r="Y17" s="661"/>
      <c r="Z17" s="662">
        <v>0.3</v>
      </c>
      <c r="AA17" s="662"/>
      <c r="AB17" s="662"/>
      <c r="AC17" s="662"/>
      <c r="AD17" s="663">
        <v>70898</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2983137</v>
      </c>
      <c r="CS17" s="660"/>
      <c r="CT17" s="660"/>
      <c r="CU17" s="660"/>
      <c r="CV17" s="660"/>
      <c r="CW17" s="660"/>
      <c r="CX17" s="660"/>
      <c r="CY17" s="661"/>
      <c r="CZ17" s="662">
        <v>11.9</v>
      </c>
      <c r="DA17" s="662"/>
      <c r="DB17" s="662"/>
      <c r="DC17" s="662"/>
      <c r="DD17" s="668" t="s">
        <v>122</v>
      </c>
      <c r="DE17" s="660"/>
      <c r="DF17" s="660"/>
      <c r="DG17" s="660"/>
      <c r="DH17" s="660"/>
      <c r="DI17" s="660"/>
      <c r="DJ17" s="660"/>
      <c r="DK17" s="660"/>
      <c r="DL17" s="660"/>
      <c r="DM17" s="660"/>
      <c r="DN17" s="660"/>
      <c r="DO17" s="660"/>
      <c r="DP17" s="661"/>
      <c r="DQ17" s="668">
        <v>2931110</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29204</v>
      </c>
      <c r="S18" s="660"/>
      <c r="T18" s="660"/>
      <c r="U18" s="660"/>
      <c r="V18" s="660"/>
      <c r="W18" s="660"/>
      <c r="X18" s="660"/>
      <c r="Y18" s="661"/>
      <c r="Z18" s="662">
        <v>0.1</v>
      </c>
      <c r="AA18" s="662"/>
      <c r="AB18" s="662"/>
      <c r="AC18" s="662"/>
      <c r="AD18" s="663">
        <v>29204</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23958</v>
      </c>
      <c r="S19" s="660"/>
      <c r="T19" s="660"/>
      <c r="U19" s="660"/>
      <c r="V19" s="660"/>
      <c r="W19" s="660"/>
      <c r="X19" s="660"/>
      <c r="Y19" s="661"/>
      <c r="Z19" s="662">
        <v>0.1</v>
      </c>
      <c r="AA19" s="662"/>
      <c r="AB19" s="662"/>
      <c r="AC19" s="662"/>
      <c r="AD19" s="663">
        <v>23958</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66143</v>
      </c>
      <c r="BH19" s="660"/>
      <c r="BI19" s="660"/>
      <c r="BJ19" s="660"/>
      <c r="BK19" s="660"/>
      <c r="BL19" s="660"/>
      <c r="BM19" s="660"/>
      <c r="BN19" s="661"/>
      <c r="BO19" s="662">
        <v>1.7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5246</v>
      </c>
      <c r="S20" s="660"/>
      <c r="T20" s="660"/>
      <c r="U20" s="660"/>
      <c r="V20" s="660"/>
      <c r="W20" s="660"/>
      <c r="X20" s="660"/>
      <c r="Y20" s="661"/>
      <c r="Z20" s="662">
        <v>0</v>
      </c>
      <c r="AA20" s="662"/>
      <c r="AB20" s="662"/>
      <c r="AC20" s="662"/>
      <c r="AD20" s="663">
        <v>5246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66143</v>
      </c>
      <c r="BH20" s="660"/>
      <c r="BI20" s="660"/>
      <c r="BJ20" s="660"/>
      <c r="BK20" s="660"/>
      <c r="BL20" s="660"/>
      <c r="BM20" s="660"/>
      <c r="BN20" s="661"/>
      <c r="BO20" s="662">
        <v>1.7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25027051</v>
      </c>
      <c r="CS20" s="660"/>
      <c r="CT20" s="660"/>
      <c r="CU20" s="660"/>
      <c r="CV20" s="660"/>
      <c r="CW20" s="660"/>
      <c r="CX20" s="660"/>
      <c r="CY20" s="661"/>
      <c r="CZ20" s="662">
        <v>100</v>
      </c>
      <c r="DA20" s="662"/>
      <c r="DB20" s="662"/>
      <c r="DC20" s="662"/>
      <c r="DD20" s="668">
        <v>2825325</v>
      </c>
      <c r="DE20" s="660"/>
      <c r="DF20" s="660"/>
      <c r="DG20" s="660"/>
      <c r="DH20" s="660"/>
      <c r="DI20" s="660"/>
      <c r="DJ20" s="660"/>
      <c r="DK20" s="660"/>
      <c r="DL20" s="660"/>
      <c r="DM20" s="660"/>
      <c r="DN20" s="660"/>
      <c r="DO20" s="660"/>
      <c r="DP20" s="661"/>
      <c r="DQ20" s="668">
        <v>16565101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9908720</v>
      </c>
      <c r="S21" s="660"/>
      <c r="T21" s="660"/>
      <c r="U21" s="660"/>
      <c r="V21" s="660"/>
      <c r="W21" s="660"/>
      <c r="X21" s="660"/>
      <c r="Y21" s="661"/>
      <c r="Z21" s="662">
        <v>38.700000000000003</v>
      </c>
      <c r="AA21" s="662"/>
      <c r="AB21" s="662"/>
      <c r="AC21" s="662"/>
      <c r="AD21" s="663">
        <v>8393452</v>
      </c>
      <c r="AE21" s="663"/>
      <c r="AF21" s="663"/>
      <c r="AG21" s="663"/>
      <c r="AH21" s="663"/>
      <c r="AI21" s="663"/>
      <c r="AJ21" s="663"/>
      <c r="AK21" s="663"/>
      <c r="AL21" s="664">
        <v>62.7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5231</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8393452</v>
      </c>
      <c r="S22" s="660"/>
      <c r="T22" s="660"/>
      <c r="U22" s="660"/>
      <c r="V22" s="660"/>
      <c r="W22" s="660"/>
      <c r="X22" s="660"/>
      <c r="Y22" s="661"/>
      <c r="Z22" s="662">
        <v>32.799999999999997</v>
      </c>
      <c r="AA22" s="662"/>
      <c r="AB22" s="662"/>
      <c r="AC22" s="662"/>
      <c r="AD22" s="663">
        <v>8393452</v>
      </c>
      <c r="AE22" s="663"/>
      <c r="AF22" s="663"/>
      <c r="AG22" s="663"/>
      <c r="AH22" s="663"/>
      <c r="AI22" s="663"/>
      <c r="AJ22" s="663"/>
      <c r="AK22" s="663"/>
      <c r="AL22" s="664">
        <v>62.7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1515268</v>
      </c>
      <c r="S23" s="660"/>
      <c r="T23" s="660"/>
      <c r="U23" s="660"/>
      <c r="V23" s="660"/>
      <c r="W23" s="660"/>
      <c r="X23" s="660"/>
      <c r="Y23" s="661"/>
      <c r="Z23" s="662">
        <v>5.9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60912</v>
      </c>
      <c r="BH23" s="660"/>
      <c r="BI23" s="660"/>
      <c r="BJ23" s="660"/>
      <c r="BK23" s="660"/>
      <c r="BL23" s="660"/>
      <c r="BM23" s="660"/>
      <c r="BN23" s="661"/>
      <c r="BO23" s="662">
        <v>1.6</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11876347</v>
      </c>
      <c r="CS24" s="649"/>
      <c r="CT24" s="649"/>
      <c r="CU24" s="649"/>
      <c r="CV24" s="649"/>
      <c r="CW24" s="649"/>
      <c r="CX24" s="649"/>
      <c r="CY24" s="650"/>
      <c r="CZ24" s="653">
        <v>47.5</v>
      </c>
      <c r="DA24" s="654"/>
      <c r="DB24" s="654"/>
      <c r="DC24" s="670"/>
      <c r="DD24" s="689">
        <v>8541561</v>
      </c>
      <c r="DE24" s="649"/>
      <c r="DF24" s="649"/>
      <c r="DG24" s="649"/>
      <c r="DH24" s="649"/>
      <c r="DI24" s="649"/>
      <c r="DJ24" s="649"/>
      <c r="DK24" s="650"/>
      <c r="DL24" s="689">
        <v>7995681</v>
      </c>
      <c r="DM24" s="649"/>
      <c r="DN24" s="649"/>
      <c r="DO24" s="649"/>
      <c r="DP24" s="649"/>
      <c r="DQ24" s="649"/>
      <c r="DR24" s="649"/>
      <c r="DS24" s="649"/>
      <c r="DT24" s="649"/>
      <c r="DU24" s="649"/>
      <c r="DV24" s="650"/>
      <c r="DW24" s="653">
        <v>59.4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14923033</v>
      </c>
      <c r="S25" s="660"/>
      <c r="T25" s="660"/>
      <c r="U25" s="660"/>
      <c r="V25" s="660"/>
      <c r="W25" s="660"/>
      <c r="X25" s="660"/>
      <c r="Y25" s="661"/>
      <c r="Z25" s="662">
        <v>58.3</v>
      </c>
      <c r="AA25" s="662"/>
      <c r="AB25" s="662"/>
      <c r="AC25" s="662"/>
      <c r="AD25" s="663">
        <v>13346852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4494065</v>
      </c>
      <c r="CS25" s="692"/>
      <c r="CT25" s="692"/>
      <c r="CU25" s="692"/>
      <c r="CV25" s="692"/>
      <c r="CW25" s="692"/>
      <c r="CX25" s="692"/>
      <c r="CY25" s="693"/>
      <c r="CZ25" s="664">
        <v>18</v>
      </c>
      <c r="DA25" s="690"/>
      <c r="DB25" s="690"/>
      <c r="DC25" s="694"/>
      <c r="DD25" s="668">
        <v>4053851</v>
      </c>
      <c r="DE25" s="692"/>
      <c r="DF25" s="692"/>
      <c r="DG25" s="692"/>
      <c r="DH25" s="692"/>
      <c r="DI25" s="692"/>
      <c r="DJ25" s="692"/>
      <c r="DK25" s="693"/>
      <c r="DL25" s="668">
        <v>4028238</v>
      </c>
      <c r="DM25" s="692"/>
      <c r="DN25" s="692"/>
      <c r="DO25" s="692"/>
      <c r="DP25" s="692"/>
      <c r="DQ25" s="692"/>
      <c r="DR25" s="692"/>
      <c r="DS25" s="692"/>
      <c r="DT25" s="692"/>
      <c r="DU25" s="692"/>
      <c r="DV25" s="693"/>
      <c r="DW25" s="664">
        <v>29.9</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2543</v>
      </c>
      <c r="S26" s="660"/>
      <c r="T26" s="660"/>
      <c r="U26" s="660"/>
      <c r="V26" s="660"/>
      <c r="W26" s="660"/>
      <c r="X26" s="660"/>
      <c r="Y26" s="661"/>
      <c r="Z26" s="662">
        <v>0</v>
      </c>
      <c r="AA26" s="662"/>
      <c r="AB26" s="662"/>
      <c r="AC26" s="662"/>
      <c r="AD26" s="663">
        <v>2543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2514530</v>
      </c>
      <c r="CS26" s="660"/>
      <c r="CT26" s="660"/>
      <c r="CU26" s="660"/>
      <c r="CV26" s="660"/>
      <c r="CW26" s="660"/>
      <c r="CX26" s="660"/>
      <c r="CY26" s="661"/>
      <c r="CZ26" s="664">
        <v>10</v>
      </c>
      <c r="DA26" s="690"/>
      <c r="DB26" s="690"/>
      <c r="DC26" s="694"/>
      <c r="DD26" s="668">
        <v>2380924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167791</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3822784</v>
      </c>
      <c r="BH27" s="660"/>
      <c r="BI27" s="660"/>
      <c r="BJ27" s="660"/>
      <c r="BK27" s="660"/>
      <c r="BL27" s="660"/>
      <c r="BM27" s="660"/>
      <c r="BN27" s="661"/>
      <c r="BO27" s="662">
        <v>100</v>
      </c>
      <c r="BP27" s="662"/>
      <c r="BQ27" s="662"/>
      <c r="BR27" s="662"/>
      <c r="BS27" s="663">
        <v>314278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4399145</v>
      </c>
      <c r="CS27" s="692"/>
      <c r="CT27" s="692"/>
      <c r="CU27" s="692"/>
      <c r="CV27" s="692"/>
      <c r="CW27" s="692"/>
      <c r="CX27" s="692"/>
      <c r="CY27" s="693"/>
      <c r="CZ27" s="664">
        <v>17.600000000000001</v>
      </c>
      <c r="DA27" s="690"/>
      <c r="DB27" s="690"/>
      <c r="DC27" s="694"/>
      <c r="DD27" s="668">
        <v>1556600</v>
      </c>
      <c r="DE27" s="692"/>
      <c r="DF27" s="692"/>
      <c r="DG27" s="692"/>
      <c r="DH27" s="692"/>
      <c r="DI27" s="692"/>
      <c r="DJ27" s="692"/>
      <c r="DK27" s="693"/>
      <c r="DL27" s="668">
        <v>1036333</v>
      </c>
      <c r="DM27" s="692"/>
      <c r="DN27" s="692"/>
      <c r="DO27" s="692"/>
      <c r="DP27" s="692"/>
      <c r="DQ27" s="692"/>
      <c r="DR27" s="692"/>
      <c r="DS27" s="692"/>
      <c r="DT27" s="692"/>
      <c r="DU27" s="692"/>
      <c r="DV27" s="693"/>
      <c r="DW27" s="664">
        <v>7.7</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118487</v>
      </c>
      <c r="S28" s="660"/>
      <c r="T28" s="660"/>
      <c r="U28" s="660"/>
      <c r="V28" s="660"/>
      <c r="W28" s="660"/>
      <c r="X28" s="660"/>
      <c r="Y28" s="661"/>
      <c r="Z28" s="662">
        <v>0.5</v>
      </c>
      <c r="AA28" s="662"/>
      <c r="AB28" s="662"/>
      <c r="AC28" s="662"/>
      <c r="AD28" s="663">
        <v>19609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2983137</v>
      </c>
      <c r="CS28" s="660"/>
      <c r="CT28" s="660"/>
      <c r="CU28" s="660"/>
      <c r="CV28" s="660"/>
      <c r="CW28" s="660"/>
      <c r="CX28" s="660"/>
      <c r="CY28" s="661"/>
      <c r="CZ28" s="664">
        <v>11.9</v>
      </c>
      <c r="DA28" s="690"/>
      <c r="DB28" s="690"/>
      <c r="DC28" s="694"/>
      <c r="DD28" s="668">
        <v>2931110</v>
      </c>
      <c r="DE28" s="660"/>
      <c r="DF28" s="660"/>
      <c r="DG28" s="660"/>
      <c r="DH28" s="660"/>
      <c r="DI28" s="660"/>
      <c r="DJ28" s="660"/>
      <c r="DK28" s="661"/>
      <c r="DL28" s="668">
        <v>2931110</v>
      </c>
      <c r="DM28" s="660"/>
      <c r="DN28" s="660"/>
      <c r="DO28" s="660"/>
      <c r="DP28" s="660"/>
      <c r="DQ28" s="660"/>
      <c r="DR28" s="660"/>
      <c r="DS28" s="660"/>
      <c r="DT28" s="660"/>
      <c r="DU28" s="660"/>
      <c r="DV28" s="661"/>
      <c r="DW28" s="664">
        <v>21.8</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112969</v>
      </c>
      <c r="S29" s="660"/>
      <c r="T29" s="660"/>
      <c r="U29" s="660"/>
      <c r="V29" s="660"/>
      <c r="W29" s="660"/>
      <c r="X29" s="660"/>
      <c r="Y29" s="661"/>
      <c r="Z29" s="662">
        <v>0.4</v>
      </c>
      <c r="AA29" s="662"/>
      <c r="AB29" s="662"/>
      <c r="AC29" s="662"/>
      <c r="AD29" s="663">
        <v>2382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2982806</v>
      </c>
      <c r="CS29" s="692"/>
      <c r="CT29" s="692"/>
      <c r="CU29" s="692"/>
      <c r="CV29" s="692"/>
      <c r="CW29" s="692"/>
      <c r="CX29" s="692"/>
      <c r="CY29" s="693"/>
      <c r="CZ29" s="664">
        <v>11.9</v>
      </c>
      <c r="DA29" s="690"/>
      <c r="DB29" s="690"/>
      <c r="DC29" s="694"/>
      <c r="DD29" s="668">
        <v>2930779</v>
      </c>
      <c r="DE29" s="692"/>
      <c r="DF29" s="692"/>
      <c r="DG29" s="692"/>
      <c r="DH29" s="692"/>
      <c r="DI29" s="692"/>
      <c r="DJ29" s="692"/>
      <c r="DK29" s="693"/>
      <c r="DL29" s="668">
        <v>2930779</v>
      </c>
      <c r="DM29" s="692"/>
      <c r="DN29" s="692"/>
      <c r="DO29" s="692"/>
      <c r="DP29" s="692"/>
      <c r="DQ29" s="692"/>
      <c r="DR29" s="692"/>
      <c r="DS29" s="692"/>
      <c r="DT29" s="692"/>
      <c r="DU29" s="692"/>
      <c r="DV29" s="693"/>
      <c r="DW29" s="664">
        <v>21.8</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4194586</v>
      </c>
      <c r="S30" s="660"/>
      <c r="T30" s="660"/>
      <c r="U30" s="660"/>
      <c r="V30" s="660"/>
      <c r="W30" s="660"/>
      <c r="X30" s="660"/>
      <c r="Y30" s="661"/>
      <c r="Z30" s="662">
        <v>16.399999999999999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2868114</v>
      </c>
      <c r="CS30" s="660"/>
      <c r="CT30" s="660"/>
      <c r="CU30" s="660"/>
      <c r="CV30" s="660"/>
      <c r="CW30" s="660"/>
      <c r="CX30" s="660"/>
      <c r="CY30" s="661"/>
      <c r="CZ30" s="664">
        <v>11.5</v>
      </c>
      <c r="DA30" s="690"/>
      <c r="DB30" s="690"/>
      <c r="DC30" s="694"/>
      <c r="DD30" s="668">
        <v>2816469</v>
      </c>
      <c r="DE30" s="660"/>
      <c r="DF30" s="660"/>
      <c r="DG30" s="660"/>
      <c r="DH30" s="660"/>
      <c r="DI30" s="660"/>
      <c r="DJ30" s="660"/>
      <c r="DK30" s="661"/>
      <c r="DL30" s="668">
        <v>2816469</v>
      </c>
      <c r="DM30" s="660"/>
      <c r="DN30" s="660"/>
      <c r="DO30" s="660"/>
      <c r="DP30" s="660"/>
      <c r="DQ30" s="660"/>
      <c r="DR30" s="660"/>
      <c r="DS30" s="660"/>
      <c r="DT30" s="660"/>
      <c r="DU30" s="660"/>
      <c r="DV30" s="661"/>
      <c r="DW30" s="664">
        <v>20.9</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96.8</v>
      </c>
      <c r="BN31" s="703"/>
      <c r="BO31" s="703"/>
      <c r="BP31" s="703"/>
      <c r="BQ31" s="704"/>
      <c r="BR31" s="715">
        <v>98.9</v>
      </c>
      <c r="BS31" s="703"/>
      <c r="BT31" s="703"/>
      <c r="BU31" s="703"/>
      <c r="BV31" s="703"/>
      <c r="BW31" s="703"/>
      <c r="BX31" s="654">
        <v>96.9</v>
      </c>
      <c r="BY31" s="703"/>
      <c r="BZ31" s="703"/>
      <c r="CA31" s="703"/>
      <c r="CB31" s="704"/>
      <c r="CD31" s="697"/>
      <c r="CE31" s="698"/>
      <c r="CF31" s="656" t="s">
        <v>300</v>
      </c>
      <c r="CG31" s="657"/>
      <c r="CH31" s="657"/>
      <c r="CI31" s="657"/>
      <c r="CJ31" s="657"/>
      <c r="CK31" s="657"/>
      <c r="CL31" s="657"/>
      <c r="CM31" s="657"/>
      <c r="CN31" s="657"/>
      <c r="CO31" s="657"/>
      <c r="CP31" s="657"/>
      <c r="CQ31" s="658"/>
      <c r="CR31" s="659">
        <v>114692</v>
      </c>
      <c r="CS31" s="692"/>
      <c r="CT31" s="692"/>
      <c r="CU31" s="692"/>
      <c r="CV31" s="692"/>
      <c r="CW31" s="692"/>
      <c r="CX31" s="692"/>
      <c r="CY31" s="693"/>
      <c r="CZ31" s="664">
        <v>0.5</v>
      </c>
      <c r="DA31" s="690"/>
      <c r="DB31" s="690"/>
      <c r="DC31" s="694"/>
      <c r="DD31" s="668">
        <v>114310</v>
      </c>
      <c r="DE31" s="692"/>
      <c r="DF31" s="692"/>
      <c r="DG31" s="692"/>
      <c r="DH31" s="692"/>
      <c r="DI31" s="692"/>
      <c r="DJ31" s="692"/>
      <c r="DK31" s="693"/>
      <c r="DL31" s="668">
        <v>114310</v>
      </c>
      <c r="DM31" s="692"/>
      <c r="DN31" s="692"/>
      <c r="DO31" s="692"/>
      <c r="DP31" s="692"/>
      <c r="DQ31" s="692"/>
      <c r="DR31" s="692"/>
      <c r="DS31" s="692"/>
      <c r="DT31" s="692"/>
      <c r="DU31" s="692"/>
      <c r="DV31" s="693"/>
      <c r="DW31" s="664">
        <v>0.8</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2123484</v>
      </c>
      <c r="S32" s="660"/>
      <c r="T32" s="660"/>
      <c r="U32" s="660"/>
      <c r="V32" s="660"/>
      <c r="W32" s="660"/>
      <c r="X32" s="660"/>
      <c r="Y32" s="661"/>
      <c r="Z32" s="662">
        <v>8.3000000000000007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97.7</v>
      </c>
      <c r="BN32" s="692"/>
      <c r="BO32" s="692"/>
      <c r="BP32" s="692"/>
      <c r="BQ32" s="714"/>
      <c r="BR32" s="716">
        <v>99.3</v>
      </c>
      <c r="BS32" s="692"/>
      <c r="BT32" s="692"/>
      <c r="BU32" s="692"/>
      <c r="BV32" s="692"/>
      <c r="BW32" s="692"/>
      <c r="BX32" s="665">
        <v>98.1</v>
      </c>
      <c r="BY32" s="692"/>
      <c r="BZ32" s="692"/>
      <c r="CA32" s="692"/>
      <c r="CB32" s="714"/>
      <c r="CD32" s="699"/>
      <c r="CE32" s="700"/>
      <c r="CF32" s="656" t="s">
        <v>304</v>
      </c>
      <c r="CG32" s="657"/>
      <c r="CH32" s="657"/>
      <c r="CI32" s="657"/>
      <c r="CJ32" s="657"/>
      <c r="CK32" s="657"/>
      <c r="CL32" s="657"/>
      <c r="CM32" s="657"/>
      <c r="CN32" s="657"/>
      <c r="CO32" s="657"/>
      <c r="CP32" s="657"/>
      <c r="CQ32" s="658"/>
      <c r="CR32" s="659">
        <v>331</v>
      </c>
      <c r="CS32" s="660"/>
      <c r="CT32" s="660"/>
      <c r="CU32" s="660"/>
      <c r="CV32" s="660"/>
      <c r="CW32" s="660"/>
      <c r="CX32" s="660"/>
      <c r="CY32" s="661"/>
      <c r="CZ32" s="664">
        <v>0</v>
      </c>
      <c r="DA32" s="690"/>
      <c r="DB32" s="690"/>
      <c r="DC32" s="694"/>
      <c r="DD32" s="668">
        <v>331</v>
      </c>
      <c r="DE32" s="660"/>
      <c r="DF32" s="660"/>
      <c r="DG32" s="660"/>
      <c r="DH32" s="660"/>
      <c r="DI32" s="660"/>
      <c r="DJ32" s="660"/>
      <c r="DK32" s="661"/>
      <c r="DL32" s="668">
        <v>331</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96258</v>
      </c>
      <c r="S33" s="660"/>
      <c r="T33" s="660"/>
      <c r="U33" s="660"/>
      <c r="V33" s="660"/>
      <c r="W33" s="660"/>
      <c r="X33" s="660"/>
      <c r="Y33" s="661"/>
      <c r="Z33" s="662">
        <v>0.4</v>
      </c>
      <c r="AA33" s="662"/>
      <c r="AB33" s="662"/>
      <c r="AC33" s="662"/>
      <c r="AD33" s="663">
        <v>20217</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98.7</v>
      </c>
      <c r="BH33" s="718"/>
      <c r="BI33" s="718"/>
      <c r="BJ33" s="718"/>
      <c r="BK33" s="718"/>
      <c r="BL33" s="718"/>
      <c r="BM33" s="719">
        <v>95.5</v>
      </c>
      <c r="BN33" s="718"/>
      <c r="BO33" s="718"/>
      <c r="BP33" s="718"/>
      <c r="BQ33" s="720"/>
      <c r="BR33" s="717">
        <v>98.3</v>
      </c>
      <c r="BS33" s="718"/>
      <c r="BT33" s="718"/>
      <c r="BU33" s="718"/>
      <c r="BV33" s="718"/>
      <c r="BW33" s="718"/>
      <c r="BX33" s="719">
        <v>95.4</v>
      </c>
      <c r="BY33" s="718"/>
      <c r="BZ33" s="718"/>
      <c r="CA33" s="718"/>
      <c r="CB33" s="720"/>
      <c r="CD33" s="656" t="s">
        <v>307</v>
      </c>
      <c r="CE33" s="657"/>
      <c r="CF33" s="657"/>
      <c r="CG33" s="657"/>
      <c r="CH33" s="657"/>
      <c r="CI33" s="657"/>
      <c r="CJ33" s="657"/>
      <c r="CK33" s="657"/>
      <c r="CL33" s="657"/>
      <c r="CM33" s="657"/>
      <c r="CN33" s="657"/>
      <c r="CO33" s="657"/>
      <c r="CP33" s="657"/>
      <c r="CQ33" s="658"/>
      <c r="CR33" s="659">
        <v>10017441</v>
      </c>
      <c r="CS33" s="692"/>
      <c r="CT33" s="692"/>
      <c r="CU33" s="692"/>
      <c r="CV33" s="692"/>
      <c r="CW33" s="692"/>
      <c r="CX33" s="692"/>
      <c r="CY33" s="693"/>
      <c r="CZ33" s="664">
        <v>40</v>
      </c>
      <c r="DA33" s="690"/>
      <c r="DB33" s="690"/>
      <c r="DC33" s="694"/>
      <c r="DD33" s="668">
        <v>7519405</v>
      </c>
      <c r="DE33" s="692"/>
      <c r="DF33" s="692"/>
      <c r="DG33" s="692"/>
      <c r="DH33" s="692"/>
      <c r="DI33" s="692"/>
      <c r="DJ33" s="692"/>
      <c r="DK33" s="693"/>
      <c r="DL33" s="668">
        <v>4940226</v>
      </c>
      <c r="DM33" s="692"/>
      <c r="DN33" s="692"/>
      <c r="DO33" s="692"/>
      <c r="DP33" s="692"/>
      <c r="DQ33" s="692"/>
      <c r="DR33" s="692"/>
      <c r="DS33" s="692"/>
      <c r="DT33" s="692"/>
      <c r="DU33" s="692"/>
      <c r="DV33" s="693"/>
      <c r="DW33" s="664">
        <v>36.700000000000003</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212759</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3181295</v>
      </c>
      <c r="CS34" s="660"/>
      <c r="CT34" s="660"/>
      <c r="CU34" s="660"/>
      <c r="CV34" s="660"/>
      <c r="CW34" s="660"/>
      <c r="CX34" s="660"/>
      <c r="CY34" s="661"/>
      <c r="CZ34" s="664">
        <v>12.7</v>
      </c>
      <c r="DA34" s="690"/>
      <c r="DB34" s="690"/>
      <c r="DC34" s="694"/>
      <c r="DD34" s="668">
        <v>2162033</v>
      </c>
      <c r="DE34" s="660"/>
      <c r="DF34" s="660"/>
      <c r="DG34" s="660"/>
      <c r="DH34" s="660"/>
      <c r="DI34" s="660"/>
      <c r="DJ34" s="660"/>
      <c r="DK34" s="661"/>
      <c r="DL34" s="668">
        <v>1909177</v>
      </c>
      <c r="DM34" s="660"/>
      <c r="DN34" s="660"/>
      <c r="DO34" s="660"/>
      <c r="DP34" s="660"/>
      <c r="DQ34" s="660"/>
      <c r="DR34" s="660"/>
      <c r="DS34" s="660"/>
      <c r="DT34" s="660"/>
      <c r="DU34" s="660"/>
      <c r="DV34" s="661"/>
      <c r="DW34" s="664">
        <v>14.2</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932426</v>
      </c>
      <c r="S35" s="660"/>
      <c r="T35" s="660"/>
      <c r="U35" s="660"/>
      <c r="V35" s="660"/>
      <c r="W35" s="660"/>
      <c r="X35" s="660"/>
      <c r="Y35" s="661"/>
      <c r="Z35" s="662">
        <v>3.6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157186</v>
      </c>
      <c r="CS35" s="692"/>
      <c r="CT35" s="692"/>
      <c r="CU35" s="692"/>
      <c r="CV35" s="692"/>
      <c r="CW35" s="692"/>
      <c r="CX35" s="692"/>
      <c r="CY35" s="693"/>
      <c r="CZ35" s="664">
        <v>0.6</v>
      </c>
      <c r="DA35" s="690"/>
      <c r="DB35" s="690"/>
      <c r="DC35" s="694"/>
      <c r="DD35" s="668">
        <v>146089</v>
      </c>
      <c r="DE35" s="692"/>
      <c r="DF35" s="692"/>
      <c r="DG35" s="692"/>
      <c r="DH35" s="692"/>
      <c r="DI35" s="692"/>
      <c r="DJ35" s="692"/>
      <c r="DK35" s="693"/>
      <c r="DL35" s="668">
        <v>146089</v>
      </c>
      <c r="DM35" s="692"/>
      <c r="DN35" s="692"/>
      <c r="DO35" s="692"/>
      <c r="DP35" s="692"/>
      <c r="DQ35" s="692"/>
      <c r="DR35" s="692"/>
      <c r="DS35" s="692"/>
      <c r="DT35" s="692"/>
      <c r="DU35" s="692"/>
      <c r="DV35" s="693"/>
      <c r="DW35" s="664">
        <v>1.1000000000000001</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671609</v>
      </c>
      <c r="S36" s="660"/>
      <c r="T36" s="660"/>
      <c r="U36" s="660"/>
      <c r="V36" s="660"/>
      <c r="W36" s="660"/>
      <c r="X36" s="660"/>
      <c r="Y36" s="661"/>
      <c r="Z36" s="662">
        <v>2.6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3932070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58078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3165621</v>
      </c>
      <c r="CS36" s="660"/>
      <c r="CT36" s="660"/>
      <c r="CU36" s="660"/>
      <c r="CV36" s="660"/>
      <c r="CW36" s="660"/>
      <c r="CX36" s="660"/>
      <c r="CY36" s="661"/>
      <c r="CZ36" s="664">
        <v>12.6</v>
      </c>
      <c r="DA36" s="690"/>
      <c r="DB36" s="690"/>
      <c r="DC36" s="694"/>
      <c r="DD36" s="668">
        <v>2232788</v>
      </c>
      <c r="DE36" s="660"/>
      <c r="DF36" s="660"/>
      <c r="DG36" s="660"/>
      <c r="DH36" s="660"/>
      <c r="DI36" s="660"/>
      <c r="DJ36" s="660"/>
      <c r="DK36" s="661"/>
      <c r="DL36" s="668">
        <v>1229416</v>
      </c>
      <c r="DM36" s="660"/>
      <c r="DN36" s="660"/>
      <c r="DO36" s="660"/>
      <c r="DP36" s="660"/>
      <c r="DQ36" s="660"/>
      <c r="DR36" s="660"/>
      <c r="DS36" s="660"/>
      <c r="DT36" s="660"/>
      <c r="DU36" s="660"/>
      <c r="DV36" s="661"/>
      <c r="DW36" s="664">
        <v>9.1</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355156</v>
      </c>
      <c r="S37" s="660"/>
      <c r="T37" s="660"/>
      <c r="U37" s="660"/>
      <c r="V37" s="660"/>
      <c r="W37" s="660"/>
      <c r="X37" s="660"/>
      <c r="Y37" s="661"/>
      <c r="Z37" s="662">
        <v>1.4</v>
      </c>
      <c r="AA37" s="662"/>
      <c r="AB37" s="662"/>
      <c r="AC37" s="662"/>
      <c r="AD37" s="663" t="s">
        <v>122</v>
      </c>
      <c r="AE37" s="663"/>
      <c r="AF37" s="663"/>
      <c r="AG37" s="663"/>
      <c r="AH37" s="663"/>
      <c r="AI37" s="663"/>
      <c r="AJ37" s="663"/>
      <c r="AK37" s="663"/>
      <c r="AL37" s="664" t="s">
        <v>122</v>
      </c>
      <c r="AM37" s="665"/>
      <c r="AN37" s="665"/>
      <c r="AO37" s="666"/>
      <c r="AQ37" s="722" t="s">
        <v>319</v>
      </c>
      <c r="AR37" s="723"/>
      <c r="AS37" s="723"/>
      <c r="AT37" s="723"/>
      <c r="AU37" s="723"/>
      <c r="AV37" s="723"/>
      <c r="AW37" s="723"/>
      <c r="AX37" s="723"/>
      <c r="AY37" s="724"/>
      <c r="AZ37" s="659">
        <v>956062</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-3945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22957</v>
      </c>
      <c r="CS37" s="692"/>
      <c r="CT37" s="692"/>
      <c r="CU37" s="692"/>
      <c r="CV37" s="692"/>
      <c r="CW37" s="692"/>
      <c r="CX37" s="692"/>
      <c r="CY37" s="693"/>
      <c r="CZ37" s="664">
        <v>0.1</v>
      </c>
      <c r="DA37" s="690"/>
      <c r="DB37" s="690"/>
      <c r="DC37" s="694"/>
      <c r="DD37" s="668">
        <v>22957</v>
      </c>
      <c r="DE37" s="692"/>
      <c r="DF37" s="692"/>
      <c r="DG37" s="692"/>
      <c r="DH37" s="692"/>
      <c r="DI37" s="692"/>
      <c r="DJ37" s="692"/>
      <c r="DK37" s="693"/>
      <c r="DL37" s="668">
        <v>22957</v>
      </c>
      <c r="DM37" s="692"/>
      <c r="DN37" s="692"/>
      <c r="DO37" s="692"/>
      <c r="DP37" s="692"/>
      <c r="DQ37" s="692"/>
      <c r="DR37" s="692"/>
      <c r="DS37" s="692"/>
      <c r="DT37" s="692"/>
      <c r="DU37" s="692"/>
      <c r="DV37" s="693"/>
      <c r="DW37" s="664">
        <v>0.2</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1692400</v>
      </c>
      <c r="S38" s="660"/>
      <c r="T38" s="660"/>
      <c r="U38" s="660"/>
      <c r="V38" s="660"/>
      <c r="W38" s="660"/>
      <c r="X38" s="660"/>
      <c r="Y38" s="661"/>
      <c r="Z38" s="662">
        <v>6.6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604228</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4320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2210657</v>
      </c>
      <c r="CS38" s="660"/>
      <c r="CT38" s="660"/>
      <c r="CU38" s="660"/>
      <c r="CV38" s="660"/>
      <c r="CW38" s="660"/>
      <c r="CX38" s="660"/>
      <c r="CY38" s="661"/>
      <c r="CZ38" s="664">
        <v>8.8000000000000007</v>
      </c>
      <c r="DA38" s="690"/>
      <c r="DB38" s="690"/>
      <c r="DC38" s="694"/>
      <c r="DD38" s="668">
        <v>1862594</v>
      </c>
      <c r="DE38" s="660"/>
      <c r="DF38" s="660"/>
      <c r="DG38" s="660"/>
      <c r="DH38" s="660"/>
      <c r="DI38" s="660"/>
      <c r="DJ38" s="660"/>
      <c r="DK38" s="661"/>
      <c r="DL38" s="668">
        <v>1655544</v>
      </c>
      <c r="DM38" s="660"/>
      <c r="DN38" s="660"/>
      <c r="DO38" s="660"/>
      <c r="DP38" s="660"/>
      <c r="DQ38" s="660"/>
      <c r="DR38" s="660"/>
      <c r="DS38" s="660"/>
      <c r="DT38" s="660"/>
      <c r="DU38" s="660"/>
      <c r="DV38" s="661"/>
      <c r="DW38" s="664">
        <v>12.3</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173337</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6103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682019</v>
      </c>
      <c r="CS39" s="692"/>
      <c r="CT39" s="692"/>
      <c r="CU39" s="692"/>
      <c r="CV39" s="692"/>
      <c r="CW39" s="692"/>
      <c r="CX39" s="692"/>
      <c r="CY39" s="693"/>
      <c r="CZ39" s="664">
        <v>2.7</v>
      </c>
      <c r="DA39" s="690"/>
      <c r="DB39" s="690"/>
      <c r="DC39" s="694"/>
      <c r="DD39" s="668">
        <v>550238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59300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121973</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620663</v>
      </c>
      <c r="CS40" s="660"/>
      <c r="CT40" s="660"/>
      <c r="CU40" s="660"/>
      <c r="CV40" s="660"/>
      <c r="CW40" s="660"/>
      <c r="CX40" s="660"/>
      <c r="CY40" s="661"/>
      <c r="CZ40" s="664">
        <v>2.5</v>
      </c>
      <c r="DA40" s="690"/>
      <c r="DB40" s="690"/>
      <c r="DC40" s="694"/>
      <c r="DD40" s="668">
        <v>565663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25603501</v>
      </c>
      <c r="S41" s="732"/>
      <c r="T41" s="732"/>
      <c r="U41" s="732"/>
      <c r="V41" s="732"/>
      <c r="W41" s="732"/>
      <c r="X41" s="732"/>
      <c r="Y41" s="736"/>
      <c r="Z41" s="737">
        <v>100</v>
      </c>
      <c r="AA41" s="737"/>
      <c r="AB41" s="737"/>
      <c r="AC41" s="737"/>
      <c r="AD41" s="738">
        <v>13391603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360966</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1715504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500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3133263</v>
      </c>
      <c r="CS42" s="692"/>
      <c r="CT42" s="692"/>
      <c r="CU42" s="692"/>
      <c r="CV42" s="692"/>
      <c r="CW42" s="692"/>
      <c r="CX42" s="692"/>
      <c r="CY42" s="693"/>
      <c r="CZ42" s="664">
        <v>12.5</v>
      </c>
      <c r="DA42" s="690"/>
      <c r="DB42" s="690"/>
      <c r="DC42" s="694"/>
      <c r="DD42" s="668">
        <v>504135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125749</v>
      </c>
      <c r="CS43" s="692"/>
      <c r="CT43" s="692"/>
      <c r="CU43" s="692"/>
      <c r="CV43" s="692"/>
      <c r="CW43" s="692"/>
      <c r="CX43" s="692"/>
      <c r="CY43" s="693"/>
      <c r="CZ43" s="664">
        <v>0.5</v>
      </c>
      <c r="DA43" s="690"/>
      <c r="DB43" s="690"/>
      <c r="DC43" s="694"/>
      <c r="DD43" s="668">
        <v>122164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2825325</v>
      </c>
      <c r="CS44" s="660"/>
      <c r="CT44" s="660"/>
      <c r="CU44" s="660"/>
      <c r="CV44" s="660"/>
      <c r="CW44" s="660"/>
      <c r="CX44" s="660"/>
      <c r="CY44" s="661"/>
      <c r="CZ44" s="664">
        <v>11.3</v>
      </c>
      <c r="DA44" s="665"/>
      <c r="DB44" s="665"/>
      <c r="DC44" s="671"/>
      <c r="DD44" s="668">
        <v>426663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1641941</v>
      </c>
      <c r="CS45" s="692"/>
      <c r="CT45" s="692"/>
      <c r="CU45" s="692"/>
      <c r="CV45" s="692"/>
      <c r="CW45" s="692"/>
      <c r="CX45" s="692"/>
      <c r="CY45" s="693"/>
      <c r="CZ45" s="664">
        <v>6.6</v>
      </c>
      <c r="DA45" s="690"/>
      <c r="DB45" s="690"/>
      <c r="DC45" s="694"/>
      <c r="DD45" s="668">
        <v>43365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1008673</v>
      </c>
      <c r="CS46" s="660"/>
      <c r="CT46" s="660"/>
      <c r="CU46" s="660"/>
      <c r="CV46" s="660"/>
      <c r="CW46" s="660"/>
      <c r="CX46" s="660"/>
      <c r="CY46" s="661"/>
      <c r="CZ46" s="664">
        <v>4</v>
      </c>
      <c r="DA46" s="665"/>
      <c r="DB46" s="665"/>
      <c r="DC46" s="671"/>
      <c r="DD46" s="668">
        <v>374030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307938</v>
      </c>
      <c r="CS47" s="692"/>
      <c r="CT47" s="692"/>
      <c r="CU47" s="692"/>
      <c r="CV47" s="692"/>
      <c r="CW47" s="692"/>
      <c r="CX47" s="692"/>
      <c r="CY47" s="693"/>
      <c r="CZ47" s="664">
        <v>1.2</v>
      </c>
      <c r="DA47" s="690"/>
      <c r="DB47" s="690"/>
      <c r="DC47" s="694"/>
      <c r="DD47" s="668">
        <v>77472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25027051</v>
      </c>
      <c r="CS49" s="718"/>
      <c r="CT49" s="718"/>
      <c r="CU49" s="718"/>
      <c r="CV49" s="718"/>
      <c r="CW49" s="718"/>
      <c r="CX49" s="718"/>
      <c r="CY49" s="747"/>
      <c r="CZ49" s="739">
        <v>100</v>
      </c>
      <c r="DA49" s="748"/>
      <c r="DB49" s="748"/>
      <c r="DC49" s="749"/>
      <c r="DD49" s="750">
        <v>16565101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vy0wrErl/PyGpEeYAnPh2Rs0R1Q7ruF8qlk+8hsCly3Y4vmkJMXcCOqMhs59rvdvuyl34H62U9q4zkd/uLA8g==" saltValue="nA9Thap3AiJBuLJouTWs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25128</v>
      </c>
      <c r="R7" s="789"/>
      <c r="S7" s="789"/>
      <c r="T7" s="789"/>
      <c r="U7" s="789"/>
      <c r="V7" s="789">
        <v>24557</v>
      </c>
      <c r="W7" s="789"/>
      <c r="X7" s="789"/>
      <c r="Y7" s="789"/>
      <c r="Z7" s="789"/>
      <c r="AA7" s="789">
        <v>571</v>
      </c>
      <c r="AB7" s="789"/>
      <c r="AC7" s="789"/>
      <c r="AD7" s="789"/>
      <c r="AE7" s="790"/>
      <c r="AF7" s="791">
        <v>454</v>
      </c>
      <c r="AG7" s="792"/>
      <c r="AH7" s="792"/>
      <c r="AI7" s="792"/>
      <c r="AJ7" s="793"/>
      <c r="AK7" s="794">
        <v>932</v>
      </c>
      <c r="AL7" s="795"/>
      <c r="AM7" s="795"/>
      <c r="AN7" s="795"/>
      <c r="AO7" s="795"/>
      <c r="AP7" s="795">
        <v>29660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563</v>
      </c>
      <c r="BT7" s="783"/>
      <c r="BU7" s="783"/>
      <c r="BV7" s="783"/>
      <c r="BW7" s="783"/>
      <c r="BX7" s="783"/>
      <c r="BY7" s="783"/>
      <c r="BZ7" s="783"/>
      <c r="CA7" s="783"/>
      <c r="CB7" s="783"/>
      <c r="CC7" s="783"/>
      <c r="CD7" s="783"/>
      <c r="CE7" s="783"/>
      <c r="CF7" s="783"/>
      <c r="CG7" s="798"/>
      <c r="CH7" s="779">
        <v>9</v>
      </c>
      <c r="CI7" s="780"/>
      <c r="CJ7" s="780"/>
      <c r="CK7" s="780"/>
      <c r="CL7" s="781"/>
      <c r="CM7" s="779">
        <v>61</v>
      </c>
      <c r="CN7" s="780"/>
      <c r="CO7" s="780"/>
      <c r="CP7" s="780"/>
      <c r="CQ7" s="781"/>
      <c r="CR7" s="779">
        <v>5</v>
      </c>
      <c r="CS7" s="780"/>
      <c r="CT7" s="780"/>
      <c r="CU7" s="780"/>
      <c r="CV7" s="781"/>
      <c r="CW7" s="779" t="s">
        <v>559</v>
      </c>
      <c r="CX7" s="780"/>
      <c r="CY7" s="780"/>
      <c r="CZ7" s="780"/>
      <c r="DA7" s="781"/>
      <c r="DB7" s="779" t="s">
        <v>559</v>
      </c>
      <c r="DC7" s="780"/>
      <c r="DD7" s="780"/>
      <c r="DE7" s="780"/>
      <c r="DF7" s="781"/>
      <c r="DG7" s="779" t="s">
        <v>559</v>
      </c>
      <c r="DH7" s="780"/>
      <c r="DI7" s="780"/>
      <c r="DJ7" s="780"/>
      <c r="DK7" s="781"/>
      <c r="DL7" s="779" t="s">
        <v>559</v>
      </c>
      <c r="DM7" s="780"/>
      <c r="DN7" s="780"/>
      <c r="DO7" s="780"/>
      <c r="DP7" s="781"/>
      <c r="DQ7" s="779" t="s">
        <v>559</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22</v>
      </c>
      <c r="R8" s="820"/>
      <c r="S8" s="820"/>
      <c r="T8" s="820"/>
      <c r="U8" s="820"/>
      <c r="V8" s="820">
        <v>22</v>
      </c>
      <c r="W8" s="820"/>
      <c r="X8" s="820"/>
      <c r="Y8" s="820"/>
      <c r="Z8" s="820"/>
      <c r="AA8" s="820" t="s">
        <v>559</v>
      </c>
      <c r="AB8" s="820"/>
      <c r="AC8" s="820"/>
      <c r="AD8" s="820"/>
      <c r="AE8" s="821"/>
      <c r="AF8" s="822" t="s">
        <v>122</v>
      </c>
      <c r="AG8" s="823"/>
      <c r="AH8" s="823"/>
      <c r="AI8" s="823"/>
      <c r="AJ8" s="824"/>
      <c r="AK8" s="805">
        <v>17</v>
      </c>
      <c r="AL8" s="806"/>
      <c r="AM8" s="806"/>
      <c r="AN8" s="806"/>
      <c r="AO8" s="806"/>
      <c r="AP8" s="806" t="s">
        <v>559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564</v>
      </c>
      <c r="BT8" s="810"/>
      <c r="BU8" s="810"/>
      <c r="BV8" s="810"/>
      <c r="BW8" s="810"/>
      <c r="BX8" s="810"/>
      <c r="BY8" s="810"/>
      <c r="BZ8" s="810"/>
      <c r="CA8" s="810"/>
      <c r="CB8" s="810"/>
      <c r="CC8" s="810"/>
      <c r="CD8" s="810"/>
      <c r="CE8" s="810"/>
      <c r="CF8" s="810"/>
      <c r="CG8" s="811"/>
      <c r="CH8" s="812">
        <v>9</v>
      </c>
      <c r="CI8" s="813"/>
      <c r="CJ8" s="813"/>
      <c r="CK8" s="813"/>
      <c r="CL8" s="814"/>
      <c r="CM8" s="812">
        <v>94</v>
      </c>
      <c r="CN8" s="813"/>
      <c r="CO8" s="813"/>
      <c r="CP8" s="813"/>
      <c r="CQ8" s="814"/>
      <c r="CR8" s="812">
        <v>26</v>
      </c>
      <c r="CS8" s="813"/>
      <c r="CT8" s="813"/>
      <c r="CU8" s="813"/>
      <c r="CV8" s="814"/>
      <c r="CW8" s="812" t="s">
        <v>559</v>
      </c>
      <c r="CX8" s="813"/>
      <c r="CY8" s="813"/>
      <c r="CZ8" s="813"/>
      <c r="DA8" s="814"/>
      <c r="DB8" s="812" t="s">
        <v>559</v>
      </c>
      <c r="DC8" s="813"/>
      <c r="DD8" s="813"/>
      <c r="DE8" s="813"/>
      <c r="DF8" s="814"/>
      <c r="DG8" s="812" t="s">
        <v>559</v>
      </c>
      <c r="DH8" s="813"/>
      <c r="DI8" s="813"/>
      <c r="DJ8" s="813"/>
      <c r="DK8" s="814"/>
      <c r="DL8" s="812" t="s">
        <v>559</v>
      </c>
      <c r="DM8" s="813"/>
      <c r="DN8" s="813"/>
      <c r="DO8" s="813"/>
      <c r="DP8" s="814"/>
      <c r="DQ8" s="812" t="s">
        <v>559</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513</v>
      </c>
      <c r="R9" s="820"/>
      <c r="S9" s="820"/>
      <c r="T9" s="820"/>
      <c r="U9" s="820"/>
      <c r="V9" s="820">
        <v>508</v>
      </c>
      <c r="W9" s="820"/>
      <c r="X9" s="820"/>
      <c r="Y9" s="820"/>
      <c r="Z9" s="820"/>
      <c r="AA9" s="820">
        <v>5</v>
      </c>
      <c r="AB9" s="820"/>
      <c r="AC9" s="820"/>
      <c r="AD9" s="820"/>
      <c r="AE9" s="821"/>
      <c r="AF9" s="822" t="s">
        <v>122</v>
      </c>
      <c r="AG9" s="823"/>
      <c r="AH9" s="823"/>
      <c r="AI9" s="823"/>
      <c r="AJ9" s="824"/>
      <c r="AK9" s="805">
        <v>43</v>
      </c>
      <c r="AL9" s="806"/>
      <c r="AM9" s="806"/>
      <c r="AN9" s="806"/>
      <c r="AO9" s="806"/>
      <c r="AP9" s="806">
        <v>290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565</v>
      </c>
      <c r="BT9" s="810"/>
      <c r="BU9" s="810"/>
      <c r="BV9" s="810"/>
      <c r="BW9" s="810"/>
      <c r="BX9" s="810"/>
      <c r="BY9" s="810"/>
      <c r="BZ9" s="810"/>
      <c r="CA9" s="810"/>
      <c r="CB9" s="810"/>
      <c r="CC9" s="810"/>
      <c r="CD9" s="810"/>
      <c r="CE9" s="810"/>
      <c r="CF9" s="810"/>
      <c r="CG9" s="811"/>
      <c r="CH9" s="812">
        <v>0</v>
      </c>
      <c r="CI9" s="813"/>
      <c r="CJ9" s="813"/>
      <c r="CK9" s="813"/>
      <c r="CL9" s="814"/>
      <c r="CM9" s="812">
        <v>87</v>
      </c>
      <c r="CN9" s="813"/>
      <c r="CO9" s="813"/>
      <c r="CP9" s="813"/>
      <c r="CQ9" s="814"/>
      <c r="CR9" s="812">
        <v>30</v>
      </c>
      <c r="CS9" s="813"/>
      <c r="CT9" s="813"/>
      <c r="CU9" s="813"/>
      <c r="CV9" s="814"/>
      <c r="CW9" s="812" t="s">
        <v>559</v>
      </c>
      <c r="CX9" s="813"/>
      <c r="CY9" s="813"/>
      <c r="CZ9" s="813"/>
      <c r="DA9" s="814"/>
      <c r="DB9" s="812" t="s">
        <v>559</v>
      </c>
      <c r="DC9" s="813"/>
      <c r="DD9" s="813"/>
      <c r="DE9" s="813"/>
      <c r="DF9" s="814"/>
      <c r="DG9" s="812" t="s">
        <v>559</v>
      </c>
      <c r="DH9" s="813"/>
      <c r="DI9" s="813"/>
      <c r="DJ9" s="813"/>
      <c r="DK9" s="814"/>
      <c r="DL9" s="812" t="s">
        <v>559</v>
      </c>
      <c r="DM9" s="813"/>
      <c r="DN9" s="813"/>
      <c r="DO9" s="813"/>
      <c r="DP9" s="814"/>
      <c r="DQ9" s="812" t="s">
        <v>559</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25663</v>
      </c>
      <c r="R23" s="829"/>
      <c r="S23" s="829"/>
      <c r="T23" s="829"/>
      <c r="U23" s="829"/>
      <c r="V23" s="829">
        <v>25087</v>
      </c>
      <c r="W23" s="829"/>
      <c r="X23" s="829"/>
      <c r="Y23" s="829"/>
      <c r="Z23" s="829"/>
      <c r="AA23" s="829">
        <v>576</v>
      </c>
      <c r="AB23" s="829"/>
      <c r="AC23" s="829"/>
      <c r="AD23" s="829"/>
      <c r="AE23" s="830"/>
      <c r="AF23" s="831">
        <v>454</v>
      </c>
      <c r="AG23" s="829"/>
      <c r="AH23" s="829"/>
      <c r="AI23" s="829"/>
      <c r="AJ23" s="832"/>
      <c r="AK23" s="833"/>
      <c r="AL23" s="834"/>
      <c r="AM23" s="834"/>
      <c r="AN23" s="834"/>
      <c r="AO23" s="834"/>
      <c r="AP23" s="829">
        <v>29949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4165</v>
      </c>
      <c r="R28" s="859"/>
      <c r="S28" s="859"/>
      <c r="T28" s="859"/>
      <c r="U28" s="859"/>
      <c r="V28" s="859">
        <v>4107</v>
      </c>
      <c r="W28" s="859"/>
      <c r="X28" s="859"/>
      <c r="Y28" s="859"/>
      <c r="Z28" s="859"/>
      <c r="AA28" s="859">
        <v>58</v>
      </c>
      <c r="AB28" s="859"/>
      <c r="AC28" s="859"/>
      <c r="AD28" s="859"/>
      <c r="AE28" s="860"/>
      <c r="AF28" s="861">
        <v>58</v>
      </c>
      <c r="AG28" s="859"/>
      <c r="AH28" s="859"/>
      <c r="AI28" s="859"/>
      <c r="AJ28" s="862"/>
      <c r="AK28" s="863">
        <v>359</v>
      </c>
      <c r="AL28" s="864"/>
      <c r="AM28" s="864"/>
      <c r="AN28" s="864"/>
      <c r="AO28" s="864"/>
      <c r="AP28" s="864" t="s">
        <v>559</v>
      </c>
      <c r="AQ28" s="864"/>
      <c r="AR28" s="864"/>
      <c r="AS28" s="864"/>
      <c r="AT28" s="864"/>
      <c r="AU28" s="864" t="s">
        <v>559</v>
      </c>
      <c r="AV28" s="864"/>
      <c r="AW28" s="864"/>
      <c r="AX28" s="864"/>
      <c r="AY28" s="864"/>
      <c r="AZ28" s="865" t="s">
        <v>559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39</v>
      </c>
      <c r="R29" s="820"/>
      <c r="S29" s="820"/>
      <c r="T29" s="820"/>
      <c r="U29" s="820"/>
      <c r="V29" s="820">
        <v>39</v>
      </c>
      <c r="W29" s="820"/>
      <c r="X29" s="820"/>
      <c r="Y29" s="820"/>
      <c r="Z29" s="820"/>
      <c r="AA29" s="820" t="s">
        <v>559</v>
      </c>
      <c r="AB29" s="820"/>
      <c r="AC29" s="820"/>
      <c r="AD29" s="820"/>
      <c r="AE29" s="821"/>
      <c r="AF29" s="822" t="s">
        <v>122</v>
      </c>
      <c r="AG29" s="823"/>
      <c r="AH29" s="823"/>
      <c r="AI29" s="823"/>
      <c r="AJ29" s="824"/>
      <c r="AK29" s="870">
        <v>3</v>
      </c>
      <c r="AL29" s="866"/>
      <c r="AM29" s="866"/>
      <c r="AN29" s="866"/>
      <c r="AO29" s="866"/>
      <c r="AP29" s="866">
        <v>16</v>
      </c>
      <c r="AQ29" s="866"/>
      <c r="AR29" s="866"/>
      <c r="AS29" s="866"/>
      <c r="AT29" s="866"/>
      <c r="AU29" s="866">
        <v>8</v>
      </c>
      <c r="AV29" s="866"/>
      <c r="AW29" s="866"/>
      <c r="AX29" s="866"/>
      <c r="AY29" s="866"/>
      <c r="AZ29" s="867" t="s">
        <v>559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1239</v>
      </c>
      <c r="R30" s="820"/>
      <c r="S30" s="820"/>
      <c r="T30" s="820"/>
      <c r="U30" s="820"/>
      <c r="V30" s="820">
        <v>1228</v>
      </c>
      <c r="W30" s="820"/>
      <c r="X30" s="820"/>
      <c r="Y30" s="820"/>
      <c r="Z30" s="820"/>
      <c r="AA30" s="820">
        <v>11</v>
      </c>
      <c r="AB30" s="820"/>
      <c r="AC30" s="820"/>
      <c r="AD30" s="820"/>
      <c r="AE30" s="821"/>
      <c r="AF30" s="822">
        <v>11</v>
      </c>
      <c r="AG30" s="823"/>
      <c r="AH30" s="823"/>
      <c r="AI30" s="823"/>
      <c r="AJ30" s="824"/>
      <c r="AK30" s="870">
        <v>772</v>
      </c>
      <c r="AL30" s="866"/>
      <c r="AM30" s="866"/>
      <c r="AN30" s="866"/>
      <c r="AO30" s="866"/>
      <c r="AP30" s="866" t="s">
        <v>559</v>
      </c>
      <c r="AQ30" s="866"/>
      <c r="AR30" s="866"/>
      <c r="AS30" s="866"/>
      <c r="AT30" s="866"/>
      <c r="AU30" s="866" t="s">
        <v>559</v>
      </c>
      <c r="AV30" s="866"/>
      <c r="AW30" s="866"/>
      <c r="AX30" s="866"/>
      <c r="AY30" s="866"/>
      <c r="AZ30" s="867" t="s">
        <v>559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6067</v>
      </c>
      <c r="R31" s="820"/>
      <c r="S31" s="820"/>
      <c r="T31" s="820"/>
      <c r="U31" s="820"/>
      <c r="V31" s="820">
        <v>5914</v>
      </c>
      <c r="W31" s="820"/>
      <c r="X31" s="820"/>
      <c r="Y31" s="820"/>
      <c r="Z31" s="820"/>
      <c r="AA31" s="820">
        <v>153</v>
      </c>
      <c r="AB31" s="820"/>
      <c r="AC31" s="820"/>
      <c r="AD31" s="820"/>
      <c r="AE31" s="821"/>
      <c r="AF31" s="822">
        <v>153</v>
      </c>
      <c r="AG31" s="823"/>
      <c r="AH31" s="823"/>
      <c r="AI31" s="823"/>
      <c r="AJ31" s="824"/>
      <c r="AK31" s="870">
        <v>901</v>
      </c>
      <c r="AL31" s="866"/>
      <c r="AM31" s="866"/>
      <c r="AN31" s="866"/>
      <c r="AO31" s="866"/>
      <c r="AP31" s="866" t="s">
        <v>559</v>
      </c>
      <c r="AQ31" s="866"/>
      <c r="AR31" s="866"/>
      <c r="AS31" s="866"/>
      <c r="AT31" s="866"/>
      <c r="AU31" s="866" t="s">
        <v>559</v>
      </c>
      <c r="AV31" s="866"/>
      <c r="AW31" s="866"/>
      <c r="AX31" s="866"/>
      <c r="AY31" s="866"/>
      <c r="AZ31" s="867" t="s">
        <v>559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1070</v>
      </c>
      <c r="R32" s="820"/>
      <c r="S32" s="820"/>
      <c r="T32" s="820"/>
      <c r="U32" s="820"/>
      <c r="V32" s="820">
        <v>1095</v>
      </c>
      <c r="W32" s="820"/>
      <c r="X32" s="820"/>
      <c r="Y32" s="820"/>
      <c r="Z32" s="820"/>
      <c r="AA32" s="820">
        <v>-25</v>
      </c>
      <c r="AB32" s="820"/>
      <c r="AC32" s="820"/>
      <c r="AD32" s="820"/>
      <c r="AE32" s="821"/>
      <c r="AF32" s="822">
        <v>438</v>
      </c>
      <c r="AG32" s="823"/>
      <c r="AH32" s="823"/>
      <c r="AI32" s="823"/>
      <c r="AJ32" s="824"/>
      <c r="AK32" s="870">
        <v>295</v>
      </c>
      <c r="AL32" s="866"/>
      <c r="AM32" s="866"/>
      <c r="AN32" s="866"/>
      <c r="AO32" s="866"/>
      <c r="AP32" s="866">
        <v>4787</v>
      </c>
      <c r="AQ32" s="866"/>
      <c r="AR32" s="866"/>
      <c r="AS32" s="866"/>
      <c r="AT32" s="866"/>
      <c r="AU32" s="866">
        <v>723</v>
      </c>
      <c r="AV32" s="866"/>
      <c r="AW32" s="866"/>
      <c r="AX32" s="866"/>
      <c r="AY32" s="866"/>
      <c r="AZ32" s="867" t="s">
        <v>559</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5152</v>
      </c>
      <c r="R33" s="820"/>
      <c r="S33" s="820"/>
      <c r="T33" s="820"/>
      <c r="U33" s="820"/>
      <c r="V33" s="820">
        <v>6015</v>
      </c>
      <c r="W33" s="820"/>
      <c r="X33" s="820"/>
      <c r="Y33" s="820"/>
      <c r="Z33" s="820"/>
      <c r="AA33" s="820">
        <v>-863</v>
      </c>
      <c r="AB33" s="820"/>
      <c r="AC33" s="820"/>
      <c r="AD33" s="820"/>
      <c r="AE33" s="821"/>
      <c r="AF33" s="822">
        <v>1021</v>
      </c>
      <c r="AG33" s="823"/>
      <c r="AH33" s="823"/>
      <c r="AI33" s="823"/>
      <c r="AJ33" s="824"/>
      <c r="AK33" s="870">
        <v>971</v>
      </c>
      <c r="AL33" s="866"/>
      <c r="AM33" s="866"/>
      <c r="AN33" s="866"/>
      <c r="AO33" s="866"/>
      <c r="AP33" s="866">
        <v>11989</v>
      </c>
      <c r="AQ33" s="866"/>
      <c r="AR33" s="866"/>
      <c r="AS33" s="866"/>
      <c r="AT33" s="866"/>
      <c r="AU33" s="866">
        <v>6582</v>
      </c>
      <c r="AV33" s="866"/>
      <c r="AW33" s="866"/>
      <c r="AX33" s="866"/>
      <c r="AY33" s="866"/>
      <c r="AZ33" s="867" t="s">
        <v>559</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636</v>
      </c>
      <c r="R34" s="820"/>
      <c r="S34" s="820"/>
      <c r="T34" s="820"/>
      <c r="U34" s="820"/>
      <c r="V34" s="820">
        <v>648</v>
      </c>
      <c r="W34" s="820"/>
      <c r="X34" s="820"/>
      <c r="Y34" s="820"/>
      <c r="Z34" s="820"/>
      <c r="AA34" s="820">
        <v>-12</v>
      </c>
      <c r="AB34" s="820"/>
      <c r="AC34" s="820"/>
      <c r="AD34" s="820"/>
      <c r="AE34" s="821"/>
      <c r="AF34" s="822">
        <v>260</v>
      </c>
      <c r="AG34" s="823"/>
      <c r="AH34" s="823"/>
      <c r="AI34" s="823"/>
      <c r="AJ34" s="824"/>
      <c r="AK34" s="870">
        <v>470</v>
      </c>
      <c r="AL34" s="866"/>
      <c r="AM34" s="866"/>
      <c r="AN34" s="866"/>
      <c r="AO34" s="866"/>
      <c r="AP34" s="866">
        <v>7337</v>
      </c>
      <c r="AQ34" s="866"/>
      <c r="AR34" s="866"/>
      <c r="AS34" s="866"/>
      <c r="AT34" s="866"/>
      <c r="AU34" s="866">
        <v>5304</v>
      </c>
      <c r="AV34" s="866"/>
      <c r="AW34" s="866"/>
      <c r="AX34" s="866"/>
      <c r="AY34" s="866"/>
      <c r="AZ34" s="867" t="s">
        <v>559</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226</v>
      </c>
      <c r="R35" s="820"/>
      <c r="S35" s="820"/>
      <c r="T35" s="820"/>
      <c r="U35" s="820"/>
      <c r="V35" s="820">
        <v>159</v>
      </c>
      <c r="W35" s="820"/>
      <c r="X35" s="820"/>
      <c r="Y35" s="820"/>
      <c r="Z35" s="820"/>
      <c r="AA35" s="820">
        <v>67</v>
      </c>
      <c r="AB35" s="820"/>
      <c r="AC35" s="820"/>
      <c r="AD35" s="820"/>
      <c r="AE35" s="821"/>
      <c r="AF35" s="822">
        <v>67</v>
      </c>
      <c r="AG35" s="823"/>
      <c r="AH35" s="823"/>
      <c r="AI35" s="823"/>
      <c r="AJ35" s="824"/>
      <c r="AK35" s="870">
        <v>73</v>
      </c>
      <c r="AL35" s="866"/>
      <c r="AM35" s="866"/>
      <c r="AN35" s="866"/>
      <c r="AO35" s="866"/>
      <c r="AP35" s="866">
        <v>711</v>
      </c>
      <c r="AQ35" s="866"/>
      <c r="AR35" s="866"/>
      <c r="AS35" s="866"/>
      <c r="AT35" s="866"/>
      <c r="AU35" s="866">
        <v>711</v>
      </c>
      <c r="AV35" s="866"/>
      <c r="AW35" s="866"/>
      <c r="AX35" s="866"/>
      <c r="AY35" s="866"/>
      <c r="AZ35" s="867" t="s">
        <v>559</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400</v>
      </c>
      <c r="C36" s="817"/>
      <c r="D36" s="817"/>
      <c r="E36" s="817"/>
      <c r="F36" s="817"/>
      <c r="G36" s="817"/>
      <c r="H36" s="817"/>
      <c r="I36" s="817"/>
      <c r="J36" s="817"/>
      <c r="K36" s="817"/>
      <c r="L36" s="817"/>
      <c r="M36" s="817"/>
      <c r="N36" s="817"/>
      <c r="O36" s="817"/>
      <c r="P36" s="818"/>
      <c r="Q36" s="819">
        <v>72</v>
      </c>
      <c r="R36" s="820"/>
      <c r="S36" s="820"/>
      <c r="T36" s="820"/>
      <c r="U36" s="820"/>
      <c r="V36" s="820">
        <v>67</v>
      </c>
      <c r="W36" s="820"/>
      <c r="X36" s="820"/>
      <c r="Y36" s="820"/>
      <c r="Z36" s="820"/>
      <c r="AA36" s="820">
        <v>5</v>
      </c>
      <c r="AB36" s="820"/>
      <c r="AC36" s="820"/>
      <c r="AD36" s="820"/>
      <c r="AE36" s="821"/>
      <c r="AF36" s="822">
        <v>5</v>
      </c>
      <c r="AG36" s="823"/>
      <c r="AH36" s="823"/>
      <c r="AI36" s="823"/>
      <c r="AJ36" s="824"/>
      <c r="AK36" s="870">
        <v>61</v>
      </c>
      <c r="AL36" s="866"/>
      <c r="AM36" s="866"/>
      <c r="AN36" s="866"/>
      <c r="AO36" s="866"/>
      <c r="AP36" s="866">
        <v>166</v>
      </c>
      <c r="AQ36" s="866"/>
      <c r="AR36" s="866"/>
      <c r="AS36" s="866"/>
      <c r="AT36" s="866"/>
      <c r="AU36" s="866">
        <v>166</v>
      </c>
      <c r="AV36" s="866"/>
      <c r="AW36" s="866"/>
      <c r="AX36" s="866"/>
      <c r="AY36" s="866"/>
      <c r="AZ36" s="867" t="s">
        <v>559</v>
      </c>
      <c r="BA36" s="867"/>
      <c r="BB36" s="867"/>
      <c r="BC36" s="867"/>
      <c r="BD36" s="867"/>
      <c r="BE36" s="868" t="s">
        <v>399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401</v>
      </c>
      <c r="C37" s="817"/>
      <c r="D37" s="817"/>
      <c r="E37" s="817"/>
      <c r="F37" s="817"/>
      <c r="G37" s="817"/>
      <c r="H37" s="817"/>
      <c r="I37" s="817"/>
      <c r="J37" s="817"/>
      <c r="K37" s="817"/>
      <c r="L37" s="817"/>
      <c r="M37" s="817"/>
      <c r="N37" s="817"/>
      <c r="O37" s="817"/>
      <c r="P37" s="818"/>
      <c r="Q37" s="819">
        <v>429</v>
      </c>
      <c r="R37" s="820"/>
      <c r="S37" s="820"/>
      <c r="T37" s="820"/>
      <c r="U37" s="820"/>
      <c r="V37" s="820">
        <v>429</v>
      </c>
      <c r="W37" s="820"/>
      <c r="X37" s="820"/>
      <c r="Y37" s="820"/>
      <c r="Z37" s="820"/>
      <c r="AA37" s="820" t="s">
        <v>559</v>
      </c>
      <c r="AB37" s="820"/>
      <c r="AC37" s="820"/>
      <c r="AD37" s="820"/>
      <c r="AE37" s="821"/>
      <c r="AF37" s="822" t="s">
        <v>122</v>
      </c>
      <c r="AG37" s="823"/>
      <c r="AH37" s="823"/>
      <c r="AI37" s="823"/>
      <c r="AJ37" s="824"/>
      <c r="AK37" s="870">
        <v>25</v>
      </c>
      <c r="AL37" s="866"/>
      <c r="AM37" s="866"/>
      <c r="AN37" s="866"/>
      <c r="AO37" s="866"/>
      <c r="AP37" s="866">
        <v>773</v>
      </c>
      <c r="AQ37" s="866"/>
      <c r="AR37" s="866"/>
      <c r="AS37" s="866"/>
      <c r="AT37" s="866"/>
      <c r="AU37" s="866">
        <v>773</v>
      </c>
      <c r="AV37" s="866"/>
      <c r="AW37" s="866"/>
      <c r="AX37" s="866"/>
      <c r="AY37" s="866"/>
      <c r="AZ37" s="867" t="s">
        <v>559</v>
      </c>
      <c r="BA37" s="867"/>
      <c r="BB37" s="867"/>
      <c r="BC37" s="867"/>
      <c r="BD37" s="867"/>
      <c r="BE37" s="868" t="s">
        <v>399</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2018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405</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560</v>
      </c>
      <c r="C68" s="906"/>
      <c r="D68" s="906"/>
      <c r="E68" s="906"/>
      <c r="F68" s="906"/>
      <c r="G68" s="906"/>
      <c r="H68" s="906"/>
      <c r="I68" s="906"/>
      <c r="J68" s="906"/>
      <c r="K68" s="906"/>
      <c r="L68" s="906"/>
      <c r="M68" s="906"/>
      <c r="N68" s="906"/>
      <c r="O68" s="906"/>
      <c r="P68" s="907"/>
      <c r="Q68" s="908">
        <v>4487</v>
      </c>
      <c r="R68" s="902"/>
      <c r="S68" s="902"/>
      <c r="T68" s="902"/>
      <c r="U68" s="902"/>
      <c r="V68" s="902">
        <v>4240</v>
      </c>
      <c r="W68" s="902"/>
      <c r="X68" s="902"/>
      <c r="Y68" s="902"/>
      <c r="Z68" s="902"/>
      <c r="AA68" s="902">
        <v>247</v>
      </c>
      <c r="AB68" s="902"/>
      <c r="AC68" s="902"/>
      <c r="AD68" s="902"/>
      <c r="AE68" s="902"/>
      <c r="AF68" s="902">
        <v>247</v>
      </c>
      <c r="AG68" s="902"/>
      <c r="AH68" s="902"/>
      <c r="AI68" s="902"/>
      <c r="AJ68" s="902"/>
      <c r="AK68" s="902" t="s">
        <v>559</v>
      </c>
      <c r="AL68" s="902"/>
      <c r="AM68" s="902"/>
      <c r="AN68" s="902"/>
      <c r="AO68" s="902"/>
      <c r="AP68" s="902" t="s">
        <v>559</v>
      </c>
      <c r="AQ68" s="902"/>
      <c r="AR68" s="902"/>
      <c r="AS68" s="902"/>
      <c r="AT68" s="902"/>
      <c r="AU68" s="902" t="s">
        <v>559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561</v>
      </c>
      <c r="C69" s="910"/>
      <c r="D69" s="910"/>
      <c r="E69" s="910"/>
      <c r="F69" s="910"/>
      <c r="G69" s="910"/>
      <c r="H69" s="910"/>
      <c r="I69" s="910"/>
      <c r="J69" s="910"/>
      <c r="K69" s="910"/>
      <c r="L69" s="910"/>
      <c r="M69" s="910"/>
      <c r="N69" s="910"/>
      <c r="O69" s="910"/>
      <c r="P69" s="911"/>
      <c r="Q69" s="912">
        <v>465</v>
      </c>
      <c r="R69" s="866"/>
      <c r="S69" s="866"/>
      <c r="T69" s="866"/>
      <c r="U69" s="866"/>
      <c r="V69" s="866">
        <v>276</v>
      </c>
      <c r="W69" s="866"/>
      <c r="X69" s="866"/>
      <c r="Y69" s="866"/>
      <c r="Z69" s="866"/>
      <c r="AA69" s="866">
        <v>189</v>
      </c>
      <c r="AB69" s="866"/>
      <c r="AC69" s="866"/>
      <c r="AD69" s="866"/>
      <c r="AE69" s="866"/>
      <c r="AF69" s="866">
        <v>39</v>
      </c>
      <c r="AG69" s="866"/>
      <c r="AH69" s="866"/>
      <c r="AI69" s="866"/>
      <c r="AJ69" s="866"/>
      <c r="AK69" s="866">
        <v>25</v>
      </c>
      <c r="AL69" s="866"/>
      <c r="AM69" s="866"/>
      <c r="AN69" s="866"/>
      <c r="AO69" s="866"/>
      <c r="AP69" s="866" t="s">
        <v>559</v>
      </c>
      <c r="AQ69" s="866"/>
      <c r="AR69" s="866"/>
      <c r="AS69" s="866"/>
      <c r="AT69" s="866"/>
      <c r="AU69" s="866" t="s">
        <v>559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562</v>
      </c>
      <c r="C70" s="910"/>
      <c r="D70" s="910"/>
      <c r="E70" s="910"/>
      <c r="F70" s="910"/>
      <c r="G70" s="910"/>
      <c r="H70" s="910"/>
      <c r="I70" s="910"/>
      <c r="J70" s="910"/>
      <c r="K70" s="910"/>
      <c r="L70" s="910"/>
      <c r="M70" s="910"/>
      <c r="N70" s="910"/>
      <c r="O70" s="910"/>
      <c r="P70" s="911"/>
      <c r="Q70" s="912">
        <v>119343</v>
      </c>
      <c r="R70" s="866"/>
      <c r="S70" s="866"/>
      <c r="T70" s="866"/>
      <c r="U70" s="866"/>
      <c r="V70" s="866">
        <v>116681</v>
      </c>
      <c r="W70" s="866"/>
      <c r="X70" s="866"/>
      <c r="Y70" s="866"/>
      <c r="Z70" s="866"/>
      <c r="AA70" s="866">
        <v>2662</v>
      </c>
      <c r="AB70" s="866"/>
      <c r="AC70" s="866"/>
      <c r="AD70" s="866"/>
      <c r="AE70" s="866"/>
      <c r="AF70" s="866">
        <v>2662</v>
      </c>
      <c r="AG70" s="866"/>
      <c r="AH70" s="866"/>
      <c r="AI70" s="866"/>
      <c r="AJ70" s="866"/>
      <c r="AK70" s="866" t="s">
        <v>559</v>
      </c>
      <c r="AL70" s="866"/>
      <c r="AM70" s="866"/>
      <c r="AN70" s="866"/>
      <c r="AO70" s="866"/>
      <c r="AP70" s="866" t="s">
        <v>559</v>
      </c>
      <c r="AQ70" s="866"/>
      <c r="AR70" s="866"/>
      <c r="AS70" s="866"/>
      <c r="AT70" s="866"/>
      <c r="AU70" s="866" t="s">
        <v>559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416</v>
      </c>
      <c r="AB109" s="929"/>
      <c r="AC109" s="929"/>
      <c r="AD109" s="929"/>
      <c r="AE109" s="930"/>
      <c r="AF109" s="928" t="s">
        <v>417</v>
      </c>
      <c r="AG109" s="929"/>
      <c r="AH109" s="929"/>
      <c r="AI109" s="929"/>
      <c r="AJ109" s="930"/>
      <c r="AK109" s="928" t="s">
        <v>294</v>
      </c>
      <c r="AL109" s="929"/>
      <c r="AM109" s="929"/>
      <c r="AN109" s="929"/>
      <c r="AO109" s="930"/>
      <c r="AP109" s="928" t="s">
        <v>418</v>
      </c>
      <c r="AQ109" s="929"/>
      <c r="AR109" s="929"/>
      <c r="AS109" s="929"/>
      <c r="AT109" s="931"/>
      <c r="AU109" s="948" t="s">
        <v>415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416</v>
      </c>
      <c r="BR109" s="929"/>
      <c r="BS109" s="929"/>
      <c r="BT109" s="929"/>
      <c r="BU109" s="930"/>
      <c r="BV109" s="928" t="s">
        <v>417</v>
      </c>
      <c r="BW109" s="929"/>
      <c r="BX109" s="929"/>
      <c r="BY109" s="929"/>
      <c r="BZ109" s="930"/>
      <c r="CA109" s="928" t="s">
        <v>294</v>
      </c>
      <c r="CB109" s="929"/>
      <c r="CC109" s="929"/>
      <c r="CD109" s="929"/>
      <c r="CE109" s="930"/>
      <c r="CF109" s="949" t="s">
        <v>418</v>
      </c>
      <c r="CG109" s="949"/>
      <c r="CH109" s="949"/>
      <c r="CI109" s="949"/>
      <c r="CJ109" s="949"/>
      <c r="CK109" s="928" t="s">
        <v>419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416</v>
      </c>
      <c r="DH109" s="929"/>
      <c r="DI109" s="929"/>
      <c r="DJ109" s="929"/>
      <c r="DK109" s="930"/>
      <c r="DL109" s="928" t="s">
        <v>417</v>
      </c>
      <c r="DM109" s="929"/>
      <c r="DN109" s="929"/>
      <c r="DO109" s="929"/>
      <c r="DP109" s="930"/>
      <c r="DQ109" s="928" t="s">
        <v>294</v>
      </c>
      <c r="DR109" s="929"/>
      <c r="DS109" s="929"/>
      <c r="DT109" s="929"/>
      <c r="DU109" s="930"/>
      <c r="DV109" s="928" t="s">
        <v>418</v>
      </c>
      <c r="DW109" s="929"/>
      <c r="DX109" s="929"/>
      <c r="DY109" s="929"/>
      <c r="DZ109" s="931"/>
    </row>
    <row r="110" spans="1:131" s="230" customFormat="1" ht="26.25" customHeight="1" x14ac:dyDescent="0.2">
      <c r="A110" s="932" t="s">
        <v>420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3235797</v>
      </c>
      <c r="AB110" s="936"/>
      <c r="AC110" s="936"/>
      <c r="AD110" s="936"/>
      <c r="AE110" s="937"/>
      <c r="AF110" s="938">
        <v>3037234</v>
      </c>
      <c r="AG110" s="936"/>
      <c r="AH110" s="936"/>
      <c r="AI110" s="936"/>
      <c r="AJ110" s="937"/>
      <c r="AK110" s="938">
        <v>2982806</v>
      </c>
      <c r="AL110" s="936"/>
      <c r="AM110" s="936"/>
      <c r="AN110" s="936"/>
      <c r="AO110" s="937"/>
      <c r="AP110" s="939">
        <v>28</v>
      </c>
      <c r="AQ110" s="940"/>
      <c r="AR110" s="940"/>
      <c r="AS110" s="940"/>
      <c r="AT110" s="941"/>
      <c r="AU110" s="942" t="s">
        <v>69</v>
      </c>
      <c r="AV110" s="943"/>
      <c r="AW110" s="943"/>
      <c r="AX110" s="943"/>
      <c r="AY110" s="943"/>
      <c r="AZ110" s="965" t="s">
        <v>421</v>
      </c>
      <c r="BA110" s="933"/>
      <c r="BB110" s="933"/>
      <c r="BC110" s="933"/>
      <c r="BD110" s="933"/>
      <c r="BE110" s="933"/>
      <c r="BF110" s="933"/>
      <c r="BG110" s="933"/>
      <c r="BH110" s="933"/>
      <c r="BI110" s="933"/>
      <c r="BJ110" s="933"/>
      <c r="BK110" s="933"/>
      <c r="BL110" s="933"/>
      <c r="BM110" s="933"/>
      <c r="BN110" s="933"/>
      <c r="BO110" s="933"/>
      <c r="BP110" s="934"/>
      <c r="BQ110" s="966">
        <v>32052771</v>
      </c>
      <c r="BR110" s="967"/>
      <c r="BS110" s="967"/>
      <c r="BT110" s="967"/>
      <c r="BU110" s="967"/>
      <c r="BV110" s="967">
        <v>31125193</v>
      </c>
      <c r="BW110" s="967"/>
      <c r="BX110" s="967"/>
      <c r="BY110" s="967"/>
      <c r="BZ110" s="967"/>
      <c r="CA110" s="967">
        <v>29949328</v>
      </c>
      <c r="CB110" s="967"/>
      <c r="CC110" s="967"/>
      <c r="CD110" s="967"/>
      <c r="CE110" s="967"/>
      <c r="CF110" s="980">
        <v>281</v>
      </c>
      <c r="CG110" s="981"/>
      <c r="CH110" s="981"/>
      <c r="CI110" s="981"/>
      <c r="CJ110" s="981"/>
      <c r="CK110" s="982" t="s">
        <v>422</v>
      </c>
      <c r="CL110" s="983"/>
      <c r="CM110" s="965" t="s">
        <v>423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425</v>
      </c>
      <c r="BA111" s="959"/>
      <c r="BB111" s="959"/>
      <c r="BC111" s="959"/>
      <c r="BD111" s="959"/>
      <c r="BE111" s="959"/>
      <c r="BF111" s="959"/>
      <c r="BG111" s="959"/>
      <c r="BH111" s="959"/>
      <c r="BI111" s="959"/>
      <c r="BJ111" s="959"/>
      <c r="BK111" s="959"/>
      <c r="BL111" s="959"/>
      <c r="BM111" s="959"/>
      <c r="BN111" s="959"/>
      <c r="BO111" s="959"/>
      <c r="BP111" s="960"/>
      <c r="BQ111" s="961">
        <v>44016</v>
      </c>
      <c r="BR111" s="962"/>
      <c r="BS111" s="962"/>
      <c r="BT111" s="962"/>
      <c r="BU111" s="962"/>
      <c r="BV111" s="962">
        <v>26618</v>
      </c>
      <c r="BW111" s="962"/>
      <c r="BX111" s="962"/>
      <c r="BY111" s="962"/>
      <c r="BZ111" s="962"/>
      <c r="CA111" s="962">
        <v>15594</v>
      </c>
      <c r="CB111" s="962"/>
      <c r="CC111" s="962"/>
      <c r="CD111" s="962"/>
      <c r="CE111" s="962"/>
      <c r="CF111" s="956">
        <v>0.1</v>
      </c>
      <c r="CG111" s="957"/>
      <c r="CH111" s="957"/>
      <c r="CI111" s="957"/>
      <c r="CJ111" s="957"/>
      <c r="CK111" s="984"/>
      <c r="CL111" s="985"/>
      <c r="CM111" s="958" t="s">
        <v>426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427</v>
      </c>
      <c r="B112" s="989"/>
      <c r="C112" s="959" t="s">
        <v>428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429</v>
      </c>
      <c r="BA112" s="959"/>
      <c r="BB112" s="959"/>
      <c r="BC112" s="959"/>
      <c r="BD112" s="959"/>
      <c r="BE112" s="959"/>
      <c r="BF112" s="959"/>
      <c r="BG112" s="959"/>
      <c r="BH112" s="959"/>
      <c r="BI112" s="959"/>
      <c r="BJ112" s="959"/>
      <c r="BK112" s="959"/>
      <c r="BL112" s="959"/>
      <c r="BM112" s="959"/>
      <c r="BN112" s="959"/>
      <c r="BO112" s="959"/>
      <c r="BP112" s="960"/>
      <c r="BQ112" s="961">
        <v>12867395</v>
      </c>
      <c r="BR112" s="962"/>
      <c r="BS112" s="962"/>
      <c r="BT112" s="962"/>
      <c r="BU112" s="962"/>
      <c r="BV112" s="962">
        <v>13524236</v>
      </c>
      <c r="BW112" s="962"/>
      <c r="BX112" s="962"/>
      <c r="BY112" s="962"/>
      <c r="BZ112" s="962"/>
      <c r="CA112" s="962">
        <v>14261961</v>
      </c>
      <c r="CB112" s="962"/>
      <c r="CC112" s="962"/>
      <c r="CD112" s="962"/>
      <c r="CE112" s="962"/>
      <c r="CF112" s="956">
        <v>133.80000000000001</v>
      </c>
      <c r="CG112" s="957"/>
      <c r="CH112" s="957"/>
      <c r="CI112" s="957"/>
      <c r="CJ112" s="957"/>
      <c r="CK112" s="984"/>
      <c r="CL112" s="985"/>
      <c r="CM112" s="958" t="s">
        <v>430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743909</v>
      </c>
      <c r="AB113" s="974"/>
      <c r="AC113" s="974"/>
      <c r="AD113" s="974"/>
      <c r="AE113" s="975"/>
      <c r="AF113" s="976">
        <v>695196</v>
      </c>
      <c r="AG113" s="974"/>
      <c r="AH113" s="974"/>
      <c r="AI113" s="974"/>
      <c r="AJ113" s="975"/>
      <c r="AK113" s="976">
        <v>673311</v>
      </c>
      <c r="AL113" s="974"/>
      <c r="AM113" s="974"/>
      <c r="AN113" s="974"/>
      <c r="AO113" s="975"/>
      <c r="AP113" s="977">
        <v>6.3</v>
      </c>
      <c r="AQ113" s="978"/>
      <c r="AR113" s="978"/>
      <c r="AS113" s="978"/>
      <c r="AT113" s="979"/>
      <c r="AU113" s="944"/>
      <c r="AV113" s="945"/>
      <c r="AW113" s="945"/>
      <c r="AX113" s="945"/>
      <c r="AY113" s="945"/>
      <c r="AZ113" s="958" t="s">
        <v>432</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435</v>
      </c>
      <c r="BA114" s="959"/>
      <c r="BB114" s="959"/>
      <c r="BC114" s="959"/>
      <c r="BD114" s="959"/>
      <c r="BE114" s="959"/>
      <c r="BF114" s="959"/>
      <c r="BG114" s="959"/>
      <c r="BH114" s="959"/>
      <c r="BI114" s="959"/>
      <c r="BJ114" s="959"/>
      <c r="BK114" s="959"/>
      <c r="BL114" s="959"/>
      <c r="BM114" s="959"/>
      <c r="BN114" s="959"/>
      <c r="BO114" s="959"/>
      <c r="BP114" s="960"/>
      <c r="BQ114" s="961">
        <v>3904178</v>
      </c>
      <c r="BR114" s="962"/>
      <c r="BS114" s="962"/>
      <c r="BT114" s="962"/>
      <c r="BU114" s="962"/>
      <c r="BV114" s="962">
        <v>3831291</v>
      </c>
      <c r="BW114" s="962"/>
      <c r="BX114" s="962"/>
      <c r="BY114" s="962"/>
      <c r="BZ114" s="962"/>
      <c r="CA114" s="962">
        <v>3409226</v>
      </c>
      <c r="CB114" s="962"/>
      <c r="CC114" s="962"/>
      <c r="CD114" s="962"/>
      <c r="CE114" s="962"/>
      <c r="CF114" s="956">
        <v>32</v>
      </c>
      <c r="CG114" s="957"/>
      <c r="CH114" s="957"/>
      <c r="CI114" s="957"/>
      <c r="CJ114" s="957"/>
      <c r="CK114" s="984"/>
      <c r="CL114" s="985"/>
      <c r="CM114" s="958" t="s">
        <v>436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131939</v>
      </c>
      <c r="AB115" s="974"/>
      <c r="AC115" s="974"/>
      <c r="AD115" s="974"/>
      <c r="AE115" s="975"/>
      <c r="AF115" s="976">
        <v>16914</v>
      </c>
      <c r="AG115" s="974"/>
      <c r="AH115" s="974"/>
      <c r="AI115" s="974"/>
      <c r="AJ115" s="975"/>
      <c r="AK115" s="976">
        <v>5898</v>
      </c>
      <c r="AL115" s="974"/>
      <c r="AM115" s="974"/>
      <c r="AN115" s="974"/>
      <c r="AO115" s="975"/>
      <c r="AP115" s="977">
        <v>0.1</v>
      </c>
      <c r="AQ115" s="978"/>
      <c r="AR115" s="978"/>
      <c r="AS115" s="978"/>
      <c r="AT115" s="979"/>
      <c r="AU115" s="944"/>
      <c r="AV115" s="945"/>
      <c r="AW115" s="945"/>
      <c r="AX115" s="945"/>
      <c r="AY115" s="945"/>
      <c r="AZ115" s="958" t="s">
        <v>438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97</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22173</v>
      </c>
      <c r="DH116" s="995"/>
      <c r="DI116" s="995"/>
      <c r="DJ116" s="995"/>
      <c r="DK116" s="996"/>
      <c r="DL116" s="997">
        <v>11024</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443</v>
      </c>
      <c r="Z117" s="930"/>
      <c r="AA117" s="1014">
        <v>4111742</v>
      </c>
      <c r="AB117" s="1015"/>
      <c r="AC117" s="1015"/>
      <c r="AD117" s="1015"/>
      <c r="AE117" s="1016"/>
      <c r="AF117" s="1017">
        <v>3749344</v>
      </c>
      <c r="AG117" s="1015"/>
      <c r="AH117" s="1015"/>
      <c r="AI117" s="1015"/>
      <c r="AJ117" s="1016"/>
      <c r="AK117" s="1017">
        <v>3662015</v>
      </c>
      <c r="AL117" s="1015"/>
      <c r="AM117" s="1015"/>
      <c r="AN117" s="1015"/>
      <c r="AO117" s="1016"/>
      <c r="AP117" s="1018"/>
      <c r="AQ117" s="1019"/>
      <c r="AR117" s="1019"/>
      <c r="AS117" s="1019"/>
      <c r="AT117" s="1020"/>
      <c r="AU117" s="944"/>
      <c r="AV117" s="945"/>
      <c r="AW117" s="945"/>
      <c r="AX117" s="945"/>
      <c r="AY117" s="945"/>
      <c r="AZ117" s="1010" t="s">
        <v>444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416</v>
      </c>
      <c r="AB118" s="929"/>
      <c r="AC118" s="929"/>
      <c r="AD118" s="929"/>
      <c r="AE118" s="930"/>
      <c r="AF118" s="928" t="s">
        <v>417</v>
      </c>
      <c r="AG118" s="929"/>
      <c r="AH118" s="929"/>
      <c r="AI118" s="929"/>
      <c r="AJ118" s="930"/>
      <c r="AK118" s="928" t="s">
        <v>294</v>
      </c>
      <c r="AL118" s="929"/>
      <c r="AM118" s="929"/>
      <c r="AN118" s="929"/>
      <c r="AO118" s="930"/>
      <c r="AP118" s="1006" t="s">
        <v>418</v>
      </c>
      <c r="AQ118" s="1007"/>
      <c r="AR118" s="1007"/>
      <c r="AS118" s="1007"/>
      <c r="AT118" s="1008"/>
      <c r="AU118" s="944"/>
      <c r="AV118" s="945"/>
      <c r="AW118" s="945"/>
      <c r="AX118" s="945"/>
      <c r="AY118" s="945"/>
      <c r="AZ118" s="1009" t="s">
        <v>446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422</v>
      </c>
      <c r="B119" s="983"/>
      <c r="C119" s="965" t="s">
        <v>423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448</v>
      </c>
      <c r="BP119" s="1041"/>
      <c r="BQ119" s="1035">
        <v>48868360</v>
      </c>
      <c r="BR119" s="1036"/>
      <c r="BS119" s="1036"/>
      <c r="BT119" s="1036"/>
      <c r="BU119" s="1036"/>
      <c r="BV119" s="1036">
        <v>48507338</v>
      </c>
      <c r="BW119" s="1036"/>
      <c r="BX119" s="1036"/>
      <c r="BY119" s="1036"/>
      <c r="BZ119" s="1036"/>
      <c r="CA119" s="1036">
        <v>47636109</v>
      </c>
      <c r="CB119" s="1036"/>
      <c r="CC119" s="1036"/>
      <c r="CD119" s="1036"/>
      <c r="CE119" s="1036"/>
      <c r="CF119" s="1037"/>
      <c r="CG119" s="1038"/>
      <c r="CH119" s="1038"/>
      <c r="CI119" s="1038"/>
      <c r="CJ119" s="1039"/>
      <c r="CK119" s="986"/>
      <c r="CL119" s="987"/>
      <c r="CM119" s="1009" t="s">
        <v>449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21843</v>
      </c>
      <c r="DH119" s="1022"/>
      <c r="DI119" s="1022"/>
      <c r="DJ119" s="1022"/>
      <c r="DK119" s="1023"/>
      <c r="DL119" s="1021">
        <v>15594</v>
      </c>
      <c r="DM119" s="1022"/>
      <c r="DN119" s="1022"/>
      <c r="DO119" s="1022"/>
      <c r="DP119" s="1023"/>
      <c r="DQ119" s="1021">
        <v>15594</v>
      </c>
      <c r="DR119" s="1022"/>
      <c r="DS119" s="1022"/>
      <c r="DT119" s="1022"/>
      <c r="DU119" s="1023"/>
      <c r="DV119" s="1024">
        <v>0.1</v>
      </c>
      <c r="DW119" s="1025"/>
      <c r="DX119" s="1025"/>
      <c r="DY119" s="1025"/>
      <c r="DZ119" s="1026"/>
    </row>
    <row r="120" spans="1:130" s="230" customFormat="1" ht="26.25" customHeight="1" x14ac:dyDescent="0.2">
      <c r="A120" s="1093"/>
      <c r="B120" s="985"/>
      <c r="C120" s="958" t="s">
        <v>426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450</v>
      </c>
      <c r="AV120" s="1028"/>
      <c r="AW120" s="1028"/>
      <c r="AX120" s="1028"/>
      <c r="AY120" s="1029"/>
      <c r="AZ120" s="965" t="s">
        <v>451</v>
      </c>
      <c r="BA120" s="933"/>
      <c r="BB120" s="933"/>
      <c r="BC120" s="933"/>
      <c r="BD120" s="933"/>
      <c r="BE120" s="933"/>
      <c r="BF120" s="933"/>
      <c r="BG120" s="933"/>
      <c r="BH120" s="933"/>
      <c r="BI120" s="933"/>
      <c r="BJ120" s="933"/>
      <c r="BK120" s="933"/>
      <c r="BL120" s="933"/>
      <c r="BM120" s="933"/>
      <c r="BN120" s="933"/>
      <c r="BO120" s="933"/>
      <c r="BP120" s="934"/>
      <c r="BQ120" s="966">
        <v>4470390</v>
      </c>
      <c r="BR120" s="967"/>
      <c r="BS120" s="967"/>
      <c r="BT120" s="967"/>
      <c r="BU120" s="967"/>
      <c r="BV120" s="967">
        <v>4972564</v>
      </c>
      <c r="BW120" s="967"/>
      <c r="BX120" s="967"/>
      <c r="BY120" s="967"/>
      <c r="BZ120" s="967"/>
      <c r="CA120" s="967">
        <v>5150363</v>
      </c>
      <c r="CB120" s="967"/>
      <c r="CC120" s="967"/>
      <c r="CD120" s="967"/>
      <c r="CE120" s="967"/>
      <c r="CF120" s="980">
        <v>48.3</v>
      </c>
      <c r="CG120" s="981"/>
      <c r="CH120" s="981"/>
      <c r="CI120" s="981"/>
      <c r="CJ120" s="981"/>
      <c r="CK120" s="1042" t="s">
        <v>452</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7101091</v>
      </c>
      <c r="DH120" s="967"/>
      <c r="DI120" s="967"/>
      <c r="DJ120" s="967"/>
      <c r="DK120" s="967"/>
      <c r="DL120" s="967">
        <v>6834665</v>
      </c>
      <c r="DM120" s="967"/>
      <c r="DN120" s="967"/>
      <c r="DO120" s="967"/>
      <c r="DP120" s="967"/>
      <c r="DQ120" s="967">
        <v>6582135</v>
      </c>
      <c r="DR120" s="967"/>
      <c r="DS120" s="967"/>
      <c r="DT120" s="967"/>
      <c r="DU120" s="967"/>
      <c r="DV120" s="968">
        <v>61.8</v>
      </c>
      <c r="DW120" s="968"/>
      <c r="DX120" s="968"/>
      <c r="DY120" s="968"/>
      <c r="DZ120" s="969"/>
    </row>
    <row r="121" spans="1:130" s="230" customFormat="1" ht="26.25" customHeight="1" x14ac:dyDescent="0.2">
      <c r="A121" s="1093"/>
      <c r="B121" s="985"/>
      <c r="C121" s="1010" t="s">
        <v>453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454</v>
      </c>
      <c r="BA121" s="959"/>
      <c r="BB121" s="959"/>
      <c r="BC121" s="959"/>
      <c r="BD121" s="959"/>
      <c r="BE121" s="959"/>
      <c r="BF121" s="959"/>
      <c r="BG121" s="959"/>
      <c r="BH121" s="959"/>
      <c r="BI121" s="959"/>
      <c r="BJ121" s="959"/>
      <c r="BK121" s="959"/>
      <c r="BL121" s="959"/>
      <c r="BM121" s="959"/>
      <c r="BN121" s="959"/>
      <c r="BO121" s="959"/>
      <c r="BP121" s="960"/>
      <c r="BQ121" s="961">
        <v>1635192</v>
      </c>
      <c r="BR121" s="962"/>
      <c r="BS121" s="962"/>
      <c r="BT121" s="962"/>
      <c r="BU121" s="962"/>
      <c r="BV121" s="962">
        <v>1957187</v>
      </c>
      <c r="BW121" s="962"/>
      <c r="BX121" s="962"/>
      <c r="BY121" s="962"/>
      <c r="BZ121" s="962"/>
      <c r="CA121" s="962">
        <v>2090022</v>
      </c>
      <c r="CB121" s="962"/>
      <c r="CC121" s="962"/>
      <c r="CD121" s="962"/>
      <c r="CE121" s="962"/>
      <c r="CF121" s="956">
        <v>19.600000000000001</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4105425</v>
      </c>
      <c r="DH121" s="962"/>
      <c r="DI121" s="962"/>
      <c r="DJ121" s="962"/>
      <c r="DK121" s="962"/>
      <c r="DL121" s="962">
        <v>4727662</v>
      </c>
      <c r="DM121" s="962"/>
      <c r="DN121" s="962"/>
      <c r="DO121" s="962"/>
      <c r="DP121" s="962"/>
      <c r="DQ121" s="962">
        <v>5304311</v>
      </c>
      <c r="DR121" s="962"/>
      <c r="DS121" s="962"/>
      <c r="DT121" s="962"/>
      <c r="DU121" s="962"/>
      <c r="DV121" s="963">
        <v>49.8</v>
      </c>
      <c r="DW121" s="963"/>
      <c r="DX121" s="963"/>
      <c r="DY121" s="963"/>
      <c r="DZ121" s="964"/>
    </row>
    <row r="122" spans="1:130" s="230" customFormat="1" ht="26.25" customHeight="1" x14ac:dyDescent="0.2">
      <c r="A122" s="1093"/>
      <c r="B122" s="985"/>
      <c r="C122" s="958" t="s">
        <v>436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455</v>
      </c>
      <c r="BA122" s="1001"/>
      <c r="BB122" s="1001"/>
      <c r="BC122" s="1001"/>
      <c r="BD122" s="1001"/>
      <c r="BE122" s="1001"/>
      <c r="BF122" s="1001"/>
      <c r="BG122" s="1001"/>
      <c r="BH122" s="1001"/>
      <c r="BI122" s="1001"/>
      <c r="BJ122" s="1001"/>
      <c r="BK122" s="1001"/>
      <c r="BL122" s="1001"/>
      <c r="BM122" s="1001"/>
      <c r="BN122" s="1001"/>
      <c r="BO122" s="1001"/>
      <c r="BP122" s="1002"/>
      <c r="BQ122" s="1035">
        <v>33048940</v>
      </c>
      <c r="BR122" s="1036"/>
      <c r="BS122" s="1036"/>
      <c r="BT122" s="1036"/>
      <c r="BU122" s="1036"/>
      <c r="BV122" s="1036">
        <v>34318024</v>
      </c>
      <c r="BW122" s="1036"/>
      <c r="BX122" s="1036"/>
      <c r="BY122" s="1036"/>
      <c r="BZ122" s="1036"/>
      <c r="CA122" s="1036">
        <v>33412022</v>
      </c>
      <c r="CB122" s="1036"/>
      <c r="CC122" s="1036"/>
      <c r="CD122" s="1036"/>
      <c r="CE122" s="1036"/>
      <c r="CF122" s="1053">
        <v>313.5</v>
      </c>
      <c r="CG122" s="1054"/>
      <c r="CH122" s="1054"/>
      <c r="CI122" s="1054"/>
      <c r="CJ122" s="1054"/>
      <c r="CK122" s="1045"/>
      <c r="CL122" s="1046"/>
      <c r="CM122" s="1046"/>
      <c r="CN122" s="1046"/>
      <c r="CO122" s="1047"/>
      <c r="CP122" s="1055" t="s">
        <v>401</v>
      </c>
      <c r="CQ122" s="1056"/>
      <c r="CR122" s="1056"/>
      <c r="CS122" s="1056"/>
      <c r="CT122" s="1056"/>
      <c r="CU122" s="1056"/>
      <c r="CV122" s="1056"/>
      <c r="CW122" s="1056"/>
      <c r="CX122" s="1056"/>
      <c r="CY122" s="1056"/>
      <c r="CZ122" s="1056"/>
      <c r="DA122" s="1056"/>
      <c r="DB122" s="1056"/>
      <c r="DC122" s="1056"/>
      <c r="DD122" s="1056"/>
      <c r="DE122" s="1056"/>
      <c r="DF122" s="1057"/>
      <c r="DG122" s="961">
        <v>15900</v>
      </c>
      <c r="DH122" s="962"/>
      <c r="DI122" s="962"/>
      <c r="DJ122" s="962"/>
      <c r="DK122" s="962"/>
      <c r="DL122" s="962">
        <v>369100</v>
      </c>
      <c r="DM122" s="962"/>
      <c r="DN122" s="962"/>
      <c r="DO122" s="962"/>
      <c r="DP122" s="962"/>
      <c r="DQ122" s="962">
        <v>773300</v>
      </c>
      <c r="DR122" s="962"/>
      <c r="DS122" s="962"/>
      <c r="DT122" s="962"/>
      <c r="DU122" s="962"/>
      <c r="DV122" s="963">
        <v>7.3</v>
      </c>
      <c r="DW122" s="963"/>
      <c r="DX122" s="963"/>
      <c r="DY122" s="963"/>
      <c r="DZ122" s="964"/>
    </row>
    <row r="123" spans="1:130" s="230" customFormat="1" ht="26.25" customHeight="1" x14ac:dyDescent="0.2">
      <c r="A123" s="1093"/>
      <c r="B123" s="985"/>
      <c r="C123" s="958" t="s">
        <v>442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11276</v>
      </c>
      <c r="AB123" s="995"/>
      <c r="AC123" s="995"/>
      <c r="AD123" s="995"/>
      <c r="AE123" s="996"/>
      <c r="AF123" s="997">
        <v>11149</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456</v>
      </c>
      <c r="BP123" s="1041"/>
      <c r="BQ123" s="1099">
        <v>39154522</v>
      </c>
      <c r="BR123" s="1100"/>
      <c r="BS123" s="1100"/>
      <c r="BT123" s="1100"/>
      <c r="BU123" s="1100"/>
      <c r="BV123" s="1100">
        <v>41247775</v>
      </c>
      <c r="BW123" s="1100"/>
      <c r="BX123" s="1100"/>
      <c r="BY123" s="1100"/>
      <c r="BZ123" s="1100"/>
      <c r="CA123" s="1100">
        <v>40652407</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763390</v>
      </c>
      <c r="DH123" s="995"/>
      <c r="DI123" s="995"/>
      <c r="DJ123" s="995"/>
      <c r="DK123" s="996"/>
      <c r="DL123" s="997">
        <v>697443</v>
      </c>
      <c r="DM123" s="995"/>
      <c r="DN123" s="995"/>
      <c r="DO123" s="995"/>
      <c r="DP123" s="996"/>
      <c r="DQ123" s="997">
        <v>722904</v>
      </c>
      <c r="DR123" s="995"/>
      <c r="DS123" s="995"/>
      <c r="DT123" s="995"/>
      <c r="DU123" s="996"/>
      <c r="DV123" s="998">
        <v>6.8</v>
      </c>
      <c r="DW123" s="999"/>
      <c r="DX123" s="999"/>
      <c r="DY123" s="999"/>
      <c r="DZ123" s="1000"/>
    </row>
    <row r="124" spans="1:130" s="230" customFormat="1" ht="26.25" customHeight="1" thickBot="1" x14ac:dyDescent="0.25">
      <c r="A124" s="1093"/>
      <c r="B124" s="985"/>
      <c r="C124" s="958" t="s">
        <v>445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88.3</v>
      </c>
      <c r="BR124" s="1063"/>
      <c r="BS124" s="1063"/>
      <c r="BT124" s="1063"/>
      <c r="BU124" s="1063"/>
      <c r="BV124" s="1063">
        <v>68.3</v>
      </c>
      <c r="BW124" s="1063"/>
      <c r="BX124" s="1063"/>
      <c r="BY124" s="1063"/>
      <c r="BZ124" s="1063"/>
      <c r="CA124" s="1063">
        <v>65.5</v>
      </c>
      <c r="CB124" s="1063"/>
      <c r="CC124" s="1063"/>
      <c r="CD124" s="1063"/>
      <c r="CE124" s="1063"/>
      <c r="CF124" s="1064"/>
      <c r="CG124" s="1065"/>
      <c r="CH124" s="1065"/>
      <c r="CI124" s="1065"/>
      <c r="CJ124" s="1066"/>
      <c r="CK124" s="1048"/>
      <c r="CL124" s="1048"/>
      <c r="CM124" s="1048"/>
      <c r="CN124" s="1048"/>
      <c r="CO124" s="1049"/>
      <c r="CP124" s="1055" t="s">
        <v>458</v>
      </c>
      <c r="CQ124" s="1056"/>
      <c r="CR124" s="1056"/>
      <c r="CS124" s="1056"/>
      <c r="CT124" s="1056"/>
      <c r="CU124" s="1056"/>
      <c r="CV124" s="1056"/>
      <c r="CW124" s="1056"/>
      <c r="CX124" s="1056"/>
      <c r="CY124" s="1056"/>
      <c r="CZ124" s="1056"/>
      <c r="DA124" s="1056"/>
      <c r="DB124" s="1056"/>
      <c r="DC124" s="1056"/>
      <c r="DD124" s="1056"/>
      <c r="DE124" s="1056"/>
      <c r="DF124" s="1057"/>
      <c r="DG124" s="1040">
        <v>881589</v>
      </c>
      <c r="DH124" s="1022"/>
      <c r="DI124" s="1022"/>
      <c r="DJ124" s="1022"/>
      <c r="DK124" s="1023"/>
      <c r="DL124" s="1021">
        <v>895366</v>
      </c>
      <c r="DM124" s="1022"/>
      <c r="DN124" s="1022"/>
      <c r="DO124" s="1022"/>
      <c r="DP124" s="1023"/>
      <c r="DQ124" s="1021">
        <v>879311</v>
      </c>
      <c r="DR124" s="1022"/>
      <c r="DS124" s="1022"/>
      <c r="DT124" s="1022"/>
      <c r="DU124" s="1023"/>
      <c r="DV124" s="1024">
        <v>8.3000000000000007</v>
      </c>
      <c r="DW124" s="1025"/>
      <c r="DX124" s="1025"/>
      <c r="DY124" s="1025"/>
      <c r="DZ124" s="1026"/>
    </row>
    <row r="125" spans="1:130" s="230" customFormat="1" ht="26.25" customHeight="1" x14ac:dyDescent="0.2">
      <c r="A125" s="1093"/>
      <c r="B125" s="985"/>
      <c r="C125" s="958" t="s">
        <v>447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459</v>
      </c>
      <c r="CL125" s="1043"/>
      <c r="CM125" s="1043"/>
      <c r="CN125" s="1043"/>
      <c r="CO125" s="1044"/>
      <c r="CP125" s="965" t="s">
        <v>460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120663</v>
      </c>
      <c r="AB126" s="995"/>
      <c r="AC126" s="995"/>
      <c r="AD126" s="995"/>
      <c r="AE126" s="996"/>
      <c r="AF126" s="997">
        <v>5765</v>
      </c>
      <c r="AG126" s="995"/>
      <c r="AH126" s="995"/>
      <c r="AI126" s="995"/>
      <c r="AJ126" s="996"/>
      <c r="AK126" s="997">
        <v>5898</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463</v>
      </c>
      <c r="AY127" s="1068"/>
      <c r="AZ127" s="1068"/>
      <c r="BA127" s="1068"/>
      <c r="BB127" s="1068"/>
      <c r="BC127" s="1068"/>
      <c r="BD127" s="1068"/>
      <c r="BE127" s="1069"/>
      <c r="BF127" s="1070" t="s">
        <v>464</v>
      </c>
      <c r="BG127" s="1068"/>
      <c r="BH127" s="1068"/>
      <c r="BI127" s="1068"/>
      <c r="BJ127" s="1068"/>
      <c r="BK127" s="1068"/>
      <c r="BL127" s="1069"/>
      <c r="BM127" s="1070" t="s">
        <v>465</v>
      </c>
      <c r="BN127" s="1068"/>
      <c r="BO127" s="1068"/>
      <c r="BP127" s="1068"/>
      <c r="BQ127" s="1068"/>
      <c r="BR127" s="1068"/>
      <c r="BS127" s="1069"/>
      <c r="BT127" s="1070" t="s">
        <v>466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469</v>
      </c>
      <c r="X128" s="1079"/>
      <c r="Y128" s="1079"/>
      <c r="Z128" s="1080"/>
      <c r="AA128" s="1081">
        <v>124401</v>
      </c>
      <c r="AB128" s="1082"/>
      <c r="AC128" s="1082"/>
      <c r="AD128" s="1082"/>
      <c r="AE128" s="1083"/>
      <c r="AF128" s="1084">
        <v>117329</v>
      </c>
      <c r="AG128" s="1082"/>
      <c r="AH128" s="1082"/>
      <c r="AI128" s="1082"/>
      <c r="AJ128" s="1083"/>
      <c r="AK128" s="1084">
        <v>112940</v>
      </c>
      <c r="AL128" s="1082"/>
      <c r="AM128" s="1082"/>
      <c r="AN128" s="1082"/>
      <c r="AO128" s="1083"/>
      <c r="AP128" s="1085"/>
      <c r="AQ128" s="1086"/>
      <c r="AR128" s="1086"/>
      <c r="AS128" s="1086"/>
      <c r="AT128" s="1087"/>
      <c r="AU128" s="232"/>
      <c r="AV128" s="232"/>
      <c r="AW128" s="232"/>
      <c r="AX128" s="932" t="s">
        <v>470</v>
      </c>
      <c r="AY128" s="933"/>
      <c r="AZ128" s="933"/>
      <c r="BA128" s="933"/>
      <c r="BB128" s="933"/>
      <c r="BC128" s="933"/>
      <c r="BD128" s="933"/>
      <c r="BE128" s="934"/>
      <c r="BF128" s="1088" t="s">
        <v>122</v>
      </c>
      <c r="BG128" s="1089"/>
      <c r="BH128" s="1089"/>
      <c r="BI128" s="1089"/>
      <c r="BJ128" s="1089"/>
      <c r="BK128" s="1089"/>
      <c r="BL128" s="1090"/>
      <c r="BM128" s="1088">
        <v>12.93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472</v>
      </c>
      <c r="X129" s="1107"/>
      <c r="Y129" s="1107"/>
      <c r="Z129" s="1108"/>
      <c r="AA129" s="994">
        <v>13687307</v>
      </c>
      <c r="AB129" s="995"/>
      <c r="AC129" s="995"/>
      <c r="AD129" s="995"/>
      <c r="AE129" s="996"/>
      <c r="AF129" s="997">
        <v>13123947</v>
      </c>
      <c r="AG129" s="995"/>
      <c r="AH129" s="995"/>
      <c r="AI129" s="995"/>
      <c r="AJ129" s="996"/>
      <c r="AK129" s="997">
        <v>13141288</v>
      </c>
      <c r="AL129" s="995"/>
      <c r="AM129" s="995"/>
      <c r="AN129" s="995"/>
      <c r="AO129" s="996"/>
      <c r="AP129" s="1109"/>
      <c r="AQ129" s="1110"/>
      <c r="AR129" s="1110"/>
      <c r="AS129" s="1110"/>
      <c r="AT129" s="1111"/>
      <c r="AU129" s="233"/>
      <c r="AV129" s="233"/>
      <c r="AW129" s="233"/>
      <c r="AX129" s="1101" t="s">
        <v>473</v>
      </c>
      <c r="AY129" s="959"/>
      <c r="AZ129" s="959"/>
      <c r="BA129" s="959"/>
      <c r="BB129" s="959"/>
      <c r="BC129" s="959"/>
      <c r="BD129" s="959"/>
      <c r="BE129" s="960"/>
      <c r="BF129" s="1102" t="s">
        <v>122</v>
      </c>
      <c r="BG129" s="1103"/>
      <c r="BH129" s="1103"/>
      <c r="BI129" s="1103"/>
      <c r="BJ129" s="1103"/>
      <c r="BK129" s="1103"/>
      <c r="BL129" s="1104"/>
      <c r="BM129" s="1102">
        <v>17.93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475</v>
      </c>
      <c r="X130" s="1107"/>
      <c r="Y130" s="1107"/>
      <c r="Z130" s="1108"/>
      <c r="AA130" s="994">
        <v>2687210</v>
      </c>
      <c r="AB130" s="995"/>
      <c r="AC130" s="995"/>
      <c r="AD130" s="995"/>
      <c r="AE130" s="996"/>
      <c r="AF130" s="997">
        <v>2501397</v>
      </c>
      <c r="AG130" s="995"/>
      <c r="AH130" s="995"/>
      <c r="AI130" s="995"/>
      <c r="AJ130" s="996"/>
      <c r="AK130" s="997">
        <v>2483445</v>
      </c>
      <c r="AL130" s="995"/>
      <c r="AM130" s="995"/>
      <c r="AN130" s="995"/>
      <c r="AO130" s="996"/>
      <c r="AP130" s="1109"/>
      <c r="AQ130" s="1110"/>
      <c r="AR130" s="1110"/>
      <c r="AS130" s="1110"/>
      <c r="AT130" s="1111"/>
      <c r="AU130" s="233"/>
      <c r="AV130" s="233"/>
      <c r="AW130" s="233"/>
      <c r="AX130" s="1101" t="s">
        <v>476</v>
      </c>
      <c r="AY130" s="959"/>
      <c r="AZ130" s="959"/>
      <c r="BA130" s="959"/>
      <c r="BB130" s="959"/>
      <c r="BC130" s="959"/>
      <c r="BD130" s="959"/>
      <c r="BE130" s="960"/>
      <c r="BF130" s="1137">
        <v>10.8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477</v>
      </c>
      <c r="X131" s="1144"/>
      <c r="Y131" s="1144"/>
      <c r="Z131" s="1145"/>
      <c r="AA131" s="1040">
        <v>11000097</v>
      </c>
      <c r="AB131" s="1022"/>
      <c r="AC131" s="1022"/>
      <c r="AD131" s="1022"/>
      <c r="AE131" s="1023"/>
      <c r="AF131" s="1021">
        <v>10622550</v>
      </c>
      <c r="AG131" s="1022"/>
      <c r="AH131" s="1022"/>
      <c r="AI131" s="1022"/>
      <c r="AJ131" s="1023"/>
      <c r="AK131" s="1021">
        <v>10657843</v>
      </c>
      <c r="AL131" s="1022"/>
      <c r="AM131" s="1022"/>
      <c r="AN131" s="1022"/>
      <c r="AO131" s="1023"/>
      <c r="AP131" s="1146"/>
      <c r="AQ131" s="1147"/>
      <c r="AR131" s="1147"/>
      <c r="AS131" s="1147"/>
      <c r="AT131" s="1148"/>
      <c r="AU131" s="233"/>
      <c r="AV131" s="233"/>
      <c r="AW131" s="233"/>
      <c r="AX131" s="1119" t="s">
        <v>478</v>
      </c>
      <c r="AY131" s="762"/>
      <c r="AZ131" s="762"/>
      <c r="BA131" s="762"/>
      <c r="BB131" s="762"/>
      <c r="BC131" s="762"/>
      <c r="BD131" s="762"/>
      <c r="BE131" s="1072"/>
      <c r="BF131" s="1120">
        <v>65.5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480</v>
      </c>
      <c r="W132" s="1130"/>
      <c r="X132" s="1130"/>
      <c r="Y132" s="1130"/>
      <c r="Z132" s="1131"/>
      <c r="AA132" s="1132">
        <v>11.8192685</v>
      </c>
      <c r="AB132" s="1133"/>
      <c r="AC132" s="1133"/>
      <c r="AD132" s="1133"/>
      <c r="AE132" s="1134"/>
      <c r="AF132" s="1135">
        <v>10.643564870000001</v>
      </c>
      <c r="AG132" s="1133"/>
      <c r="AH132" s="1133"/>
      <c r="AI132" s="1133"/>
      <c r="AJ132" s="1134"/>
      <c r="AK132" s="1135">
        <v>9.9985522400000004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481</v>
      </c>
      <c r="W133" s="1113"/>
      <c r="X133" s="1113"/>
      <c r="Y133" s="1113"/>
      <c r="Z133" s="1114"/>
      <c r="AA133" s="1115">
        <v>12.1</v>
      </c>
      <c r="AB133" s="1116"/>
      <c r="AC133" s="1116"/>
      <c r="AD133" s="1116"/>
      <c r="AE133" s="1117"/>
      <c r="AF133" s="1115">
        <v>11.1</v>
      </c>
      <c r="AG133" s="1116"/>
      <c r="AH133" s="1116"/>
      <c r="AI133" s="1116"/>
      <c r="AJ133" s="1117"/>
      <c r="AK133" s="1115">
        <v>10.8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eVbtZU+PH3lnKpmDSLJtfzTYm+Q3tP3X2Npwdh24N9nirqXt8HTuVZippeXXuUrbvOOqgHYffoloD84CFszsg==" saltValue="uIABypBNRwjprzC4zwbV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X9wAQML3DsxExaR6iSEJO2ginpTW5+kBNz7RggOQ/6U3eQK6r/JjkPmZWm9iA9zEWi75JK1P44zDajO7nytNQ==" saltValue="k38AAIXkX0KpaMIW6IndF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evClILm7pWe9dJF6iIMZ6z3BTXn9LYMpcEDrRPwgnkPZL5OIif0FTUO+G9CwQhsFczsFRNs4QfZGPxeypz61g==" saltValue="/zjEd4zOCU5rmwusp/z8Y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485</v>
      </c>
      <c r="AP7" s="272"/>
      <c r="AQ7" s="273" t="s">
        <v>486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487</v>
      </c>
      <c r="AQ8" s="279" t="s">
        <v>488</v>
      </c>
      <c r="AR8" s="280" t="s">
        <v>489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490</v>
      </c>
      <c r="AL9" s="1153"/>
      <c r="AM9" s="1153"/>
      <c r="AN9" s="1154"/>
      <c r="AO9" s="281">
        <v>4494065</v>
      </c>
      <c r="AP9" s="281">
        <v>139589</v>
      </c>
      <c r="AQ9" s="282">
        <v>90328</v>
      </c>
      <c r="AR9" s="283">
        <v>54.5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491</v>
      </c>
      <c r="AL10" s="1153"/>
      <c r="AM10" s="1153"/>
      <c r="AN10" s="1154"/>
      <c r="AO10" s="284">
        <v>530</v>
      </c>
      <c r="AP10" s="284">
        <v>16</v>
      </c>
      <c r="AQ10" s="285">
        <v>7878</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492</v>
      </c>
      <c r="AL11" s="1153"/>
      <c r="AM11" s="1153"/>
      <c r="AN11" s="1154"/>
      <c r="AO11" s="284">
        <v>419616</v>
      </c>
      <c r="AP11" s="284">
        <v>13034</v>
      </c>
      <c r="AQ11" s="285">
        <v>2111</v>
      </c>
      <c r="AR11" s="286">
        <v>517.4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494</v>
      </c>
      <c r="AP12" s="284" t="s">
        <v>494</v>
      </c>
      <c r="AQ12" s="285">
        <v>26</v>
      </c>
      <c r="AR12" s="286" t="s">
        <v>494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495</v>
      </c>
      <c r="AL13" s="1153"/>
      <c r="AM13" s="1153"/>
      <c r="AN13" s="1154"/>
      <c r="AO13" s="284">
        <v>202989</v>
      </c>
      <c r="AP13" s="284">
        <v>6305</v>
      </c>
      <c r="AQ13" s="285">
        <v>2999</v>
      </c>
      <c r="AR13" s="286">
        <v>110.2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496</v>
      </c>
      <c r="AL14" s="1153"/>
      <c r="AM14" s="1153"/>
      <c r="AN14" s="1154"/>
      <c r="AO14" s="284">
        <v>125749</v>
      </c>
      <c r="AP14" s="284">
        <v>3906</v>
      </c>
      <c r="AQ14" s="285">
        <v>1839</v>
      </c>
      <c r="AR14" s="286">
        <v>112.4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497</v>
      </c>
      <c r="AL15" s="1156"/>
      <c r="AM15" s="1156"/>
      <c r="AN15" s="1157"/>
      <c r="AO15" s="284">
        <v>-308618</v>
      </c>
      <c r="AP15" s="284">
        <v>-9586</v>
      </c>
      <c r="AQ15" s="285">
        <v>-5426</v>
      </c>
      <c r="AR15" s="286">
        <v>76.7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4934331</v>
      </c>
      <c r="AP16" s="284">
        <v>153264</v>
      </c>
      <c r="AQ16" s="285">
        <v>99756</v>
      </c>
      <c r="AR16" s="286">
        <v>53.6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502</v>
      </c>
      <c r="AL21" s="1159"/>
      <c r="AM21" s="1159"/>
      <c r="AN21" s="1160"/>
      <c r="AO21" s="297">
        <v>12.89</v>
      </c>
      <c r="AP21" s="298">
        <v>9.01</v>
      </c>
      <c r="AQ21" s="299">
        <v>3.88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503</v>
      </c>
      <c r="AL22" s="1159"/>
      <c r="AM22" s="1159"/>
      <c r="AN22" s="1160"/>
      <c r="AO22" s="302">
        <v>99</v>
      </c>
      <c r="AP22" s="303">
        <v>97.5</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485</v>
      </c>
      <c r="AP30" s="272"/>
      <c r="AQ30" s="273" t="s">
        <v>486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487</v>
      </c>
      <c r="AQ31" s="279" t="s">
        <v>488</v>
      </c>
      <c r="AR31" s="280" t="s">
        <v>489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507</v>
      </c>
      <c r="AL32" s="1167"/>
      <c r="AM32" s="1167"/>
      <c r="AN32" s="1168"/>
      <c r="AO32" s="312">
        <v>2982806</v>
      </c>
      <c r="AP32" s="312">
        <v>92648</v>
      </c>
      <c r="AQ32" s="313">
        <v>56025</v>
      </c>
      <c r="AR32" s="314">
        <v>65.400000000000006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508</v>
      </c>
      <c r="AL33" s="1167"/>
      <c r="AM33" s="1167"/>
      <c r="AN33" s="1168"/>
      <c r="AO33" s="312" t="s">
        <v>494</v>
      </c>
      <c r="AP33" s="312" t="s">
        <v>494</v>
      </c>
      <c r="AQ33" s="313" t="s">
        <v>494</v>
      </c>
      <c r="AR33" s="314" t="s">
        <v>494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509</v>
      </c>
      <c r="AL34" s="1167"/>
      <c r="AM34" s="1167"/>
      <c r="AN34" s="1168"/>
      <c r="AO34" s="312" t="s">
        <v>494</v>
      </c>
      <c r="AP34" s="312" t="s">
        <v>494</v>
      </c>
      <c r="AQ34" s="313" t="s">
        <v>494</v>
      </c>
      <c r="AR34" s="314" t="s">
        <v>494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510</v>
      </c>
      <c r="AL35" s="1167"/>
      <c r="AM35" s="1167"/>
      <c r="AN35" s="1168"/>
      <c r="AO35" s="312">
        <v>673311</v>
      </c>
      <c r="AP35" s="312">
        <v>20914</v>
      </c>
      <c r="AQ35" s="313">
        <v>18604</v>
      </c>
      <c r="AR35" s="314">
        <v>12.4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511</v>
      </c>
      <c r="AL36" s="1167"/>
      <c r="AM36" s="1167"/>
      <c r="AN36" s="1168"/>
      <c r="AO36" s="312" t="s">
        <v>494</v>
      </c>
      <c r="AP36" s="312" t="s">
        <v>494</v>
      </c>
      <c r="AQ36" s="313">
        <v>2667</v>
      </c>
      <c r="AR36" s="314" t="s">
        <v>494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512</v>
      </c>
      <c r="AL37" s="1167"/>
      <c r="AM37" s="1167"/>
      <c r="AN37" s="1168"/>
      <c r="AO37" s="312">
        <v>5898</v>
      </c>
      <c r="AP37" s="312">
        <v>183</v>
      </c>
      <c r="AQ37" s="313">
        <v>441</v>
      </c>
      <c r="AR37" s="314">
        <v>-58.5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513</v>
      </c>
      <c r="AL38" s="1170"/>
      <c r="AM38" s="1170"/>
      <c r="AN38" s="1171"/>
      <c r="AO38" s="315" t="s">
        <v>494</v>
      </c>
      <c r="AP38" s="315" t="s">
        <v>494</v>
      </c>
      <c r="AQ38" s="316">
        <v>6</v>
      </c>
      <c r="AR38" s="304" t="s">
        <v>494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514</v>
      </c>
      <c r="AL39" s="1170"/>
      <c r="AM39" s="1170"/>
      <c r="AN39" s="1171"/>
      <c r="AO39" s="312">
        <v>-112940</v>
      </c>
      <c r="AP39" s="312">
        <v>-3508</v>
      </c>
      <c r="AQ39" s="313">
        <v>-4261</v>
      </c>
      <c r="AR39" s="314">
        <v>-17.7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515</v>
      </c>
      <c r="AL40" s="1167"/>
      <c r="AM40" s="1167"/>
      <c r="AN40" s="1168"/>
      <c r="AO40" s="312">
        <v>-2483445</v>
      </c>
      <c r="AP40" s="312">
        <v>-77138</v>
      </c>
      <c r="AQ40" s="313">
        <v>-49695</v>
      </c>
      <c r="AR40" s="314">
        <v>55.2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1065630</v>
      </c>
      <c r="AP41" s="312">
        <v>33099</v>
      </c>
      <c r="AQ41" s="313">
        <v>23786</v>
      </c>
      <c r="AR41" s="314">
        <v>39.200000000000003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485</v>
      </c>
      <c r="AN49" s="1163" t="s">
        <v>518</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519</v>
      </c>
      <c r="AO50" s="329" t="s">
        <v>520</v>
      </c>
      <c r="AP50" s="330" t="s">
        <v>521</v>
      </c>
      <c r="AQ50" s="331" t="s">
        <v>522</v>
      </c>
      <c r="AR50" s="332" t="s">
        <v>523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4046156</v>
      </c>
      <c r="AN51" s="334">
        <v>117795</v>
      </c>
      <c r="AO51" s="335">
        <v>74.900000000000006</v>
      </c>
      <c r="AP51" s="336">
        <v>94081</v>
      </c>
      <c r="AQ51" s="337">
        <v>10.5</v>
      </c>
      <c r="AR51" s="338">
        <v>64.400000000000006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2400509</v>
      </c>
      <c r="AN52" s="342">
        <v>69886</v>
      </c>
      <c r="AO52" s="343">
        <v>77.599999999999994</v>
      </c>
      <c r="AP52" s="344">
        <v>48949</v>
      </c>
      <c r="AQ52" s="345">
        <v>11.5</v>
      </c>
      <c r="AR52" s="346">
        <v>66.099999999999994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4603482</v>
      </c>
      <c r="AN53" s="334">
        <v>136198</v>
      </c>
      <c r="AO53" s="335">
        <v>15.6</v>
      </c>
      <c r="AP53" s="336">
        <v>92632</v>
      </c>
      <c r="AQ53" s="337">
        <v>-1.5</v>
      </c>
      <c r="AR53" s="338">
        <v>17.100000000000001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2520440</v>
      </c>
      <c r="AN54" s="342">
        <v>74569</v>
      </c>
      <c r="AO54" s="343">
        <v>6.7</v>
      </c>
      <c r="AP54" s="344">
        <v>47978</v>
      </c>
      <c r="AQ54" s="345">
        <v>-2</v>
      </c>
      <c r="AR54" s="346">
        <v>8.6999999999999993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5295277</v>
      </c>
      <c r="AN55" s="334">
        <v>159290</v>
      </c>
      <c r="AO55" s="335">
        <v>17</v>
      </c>
      <c r="AP55" s="336">
        <v>69604</v>
      </c>
      <c r="AQ55" s="337">
        <v>-24.9</v>
      </c>
      <c r="AR55" s="338">
        <v>41.9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3050158</v>
      </c>
      <c r="AN56" s="342">
        <v>91753</v>
      </c>
      <c r="AO56" s="343">
        <v>23</v>
      </c>
      <c r="AP56" s="344">
        <v>36247</v>
      </c>
      <c r="AQ56" s="345">
        <v>-24.5</v>
      </c>
      <c r="AR56" s="346">
        <v>47.5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2891645</v>
      </c>
      <c r="AN57" s="334">
        <v>88233</v>
      </c>
      <c r="AO57" s="335">
        <v>-44.6</v>
      </c>
      <c r="AP57" s="336">
        <v>68410</v>
      </c>
      <c r="AQ57" s="337">
        <v>-1.7</v>
      </c>
      <c r="AR57" s="338">
        <v>-42.9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938930</v>
      </c>
      <c r="AN58" s="342">
        <v>28649</v>
      </c>
      <c r="AO58" s="343">
        <v>-68.8</v>
      </c>
      <c r="AP58" s="344">
        <v>35086</v>
      </c>
      <c r="AQ58" s="345">
        <v>-3.2</v>
      </c>
      <c r="AR58" s="346">
        <v>-65.599999999999994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2825325</v>
      </c>
      <c r="AN59" s="334">
        <v>87757</v>
      </c>
      <c r="AO59" s="335">
        <v>-0.5</v>
      </c>
      <c r="AP59" s="336">
        <v>73019</v>
      </c>
      <c r="AQ59" s="337">
        <v>6.7</v>
      </c>
      <c r="AR59" s="338">
        <v>-7.2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1008673</v>
      </c>
      <c r="AN60" s="342">
        <v>31330</v>
      </c>
      <c r="AO60" s="343">
        <v>9.4</v>
      </c>
      <c r="AP60" s="344">
        <v>39427</v>
      </c>
      <c r="AQ60" s="345">
        <v>12.4</v>
      </c>
      <c r="AR60" s="346">
        <v>-3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3932377</v>
      </c>
      <c r="AN61" s="349">
        <v>117855</v>
      </c>
      <c r="AO61" s="350">
        <v>12.5</v>
      </c>
      <c r="AP61" s="351">
        <v>79549</v>
      </c>
      <c r="AQ61" s="352">
        <v>-2.2000000000000002</v>
      </c>
      <c r="AR61" s="338">
        <v>14.7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1983742</v>
      </c>
      <c r="AN62" s="342">
        <v>59237</v>
      </c>
      <c r="AO62" s="343">
        <v>9.6</v>
      </c>
      <c r="AP62" s="344">
        <v>41537</v>
      </c>
      <c r="AQ62" s="345">
        <v>-1.2</v>
      </c>
      <c r="AR62" s="346">
        <v>10.8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gKjhVEPTnZ5jxxwURonAx8wasvXcYdgqFuwFY4s6UV6syMn61nZwCdc4YV9RLs8Cxoz/VqVl/cZDziRD4GrCg==" saltValue="ZPc6D4yOVlPhT4VexqW9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482</v>
      </c>
    </row>
    <row r="121" spans="125:125" ht="13.5" hidden="1" customHeight="1" x14ac:dyDescent="0.2">
      <c r="DU121" s="259"/>
    </row>
  </sheetData>
  <sheetProtection algorithmName="SHA-512" hashValue="pQ5X6fhEC50yClf54MsMNUxO4dXH13JHefYCN39xbkFCHkJzm+0bjxpGj7+bcGBQYe5wCnlK2w2PjleamCV9gA==" saltValue="5gzvAoMapYVPcWFMUSp/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482</v>
      </c>
    </row>
  </sheetData>
  <sheetProtection algorithmName="SHA-512" hashValue="RCBFHPeqnTYY+FL2KEpHqYpdBiC7pVUsPY8rDtOBZk1iaDe25tHMCLGj8UbS/BOUvstFONjfdRLdrpa15exdhQ==" saltValue="MU84O+iWx88EaX3PTUe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75" t="s">
        <v>3</v>
      </c>
      <c r="D47" s="1175"/>
      <c r="E47" s="1176"/>
      <c r="F47" s="11">
        <v>12.32</v>
      </c>
      <c r="G47" s="12">
        <v>12.11</v>
      </c>
      <c r="H47" s="12">
        <v>11.87</v>
      </c>
      <c r="I47" s="12">
        <v>12.38</v>
      </c>
      <c r="J47" s="13">
        <v>14.6</v>
      </c>
    </row>
    <row r="48" spans="2:10" ht="57.75" customHeight="1" x14ac:dyDescent="0.2">
      <c r="B48" s="14"/>
      <c r="C48" s="1177" t="s">
        <v>4</v>
      </c>
      <c r="D48" s="1177"/>
      <c r="E48" s="1178"/>
      <c r="F48" s="15">
        <v>2.93</v>
      </c>
      <c r="G48" s="16">
        <v>2.19</v>
      </c>
      <c r="H48" s="16">
        <v>6.05</v>
      </c>
      <c r="I48" s="16">
        <v>4.47</v>
      </c>
      <c r="J48" s="17">
        <v>3.45</v>
      </c>
    </row>
    <row r="49" spans="2:10" ht="57.75" customHeight="1" thickBot="1" x14ac:dyDescent="0.25">
      <c r="B49" s="18"/>
      <c r="C49" s="1179" t="s">
        <v>5</v>
      </c>
      <c r="D49" s="1179"/>
      <c r="E49" s="1180"/>
      <c r="F49" s="19">
        <v>1.97</v>
      </c>
      <c r="G49" s="20" t="s">
        <v>537</v>
      </c>
      <c r="H49" s="20">
        <v>3.9</v>
      </c>
      <c r="I49" s="20" t="s">
        <v>538</v>
      </c>
      <c r="J49" s="21">
        <v>1.23</v>
      </c>
    </row>
    <row r="50" spans="2:10" ht="13" x14ac:dyDescent="0.2"/>
  </sheetData>
  <sheetProtection algorithmName="SHA-512" hashValue="VNd7551SeyI9qn5G2E8Nx/aGmByASJVARfQ/FV1z/o3r3Wb4BhMussQAyCIfo1hfscrnQWHf+XdmJJXsUxrBBg==" saltValue="eIx41dK4MJ/BgMIXSEzkZ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島根県小山　実桜子</cp:lastModifiedBy>
  <dcterms:created xsi:type="dcterms:W3CDTF">2025-02-19T04:04:08Z</dcterms:created>
  <dcterms:modified xsi:type="dcterms:W3CDTF">2025-09-29T00:55:27Z</dcterms:modified>
  <cp:category/>
</cp:coreProperties>
</file>